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40" firstSheet="1" activeTab="5"/>
  </bookViews>
  <sheets>
    <sheet name="Sch.-Meldeliste" sheetId="1" r:id="rId1"/>
    <sheet name="800 m Schi C-D" sheetId="2" r:id="rId2"/>
    <sheet name="1000 m Schü C-D" sheetId="3" r:id="rId3"/>
    <sheet name="2000 m Schi A+B" sheetId="4" r:id="rId4"/>
    <sheet name="2000 m Schü B" sheetId="5" r:id="rId5"/>
    <sheet name="2000 m Schü A" sheetId="6" r:id="rId6"/>
  </sheets>
  <definedNames>
    <definedName name="_xlnm._FilterDatabase" localSheetId="0" hidden="1">'Sch.-Meldeliste'!$B$3:$K$3</definedName>
  </definedNames>
  <calcPr fullCalcOnLoad="1"/>
</workbook>
</file>

<file path=xl/sharedStrings.xml><?xml version="1.0" encoding="utf-8"?>
<sst xmlns="http://schemas.openxmlformats.org/spreadsheetml/2006/main" count="670" uniqueCount="182">
  <si>
    <t>St-Nr</t>
  </si>
  <si>
    <t>Name</t>
  </si>
  <si>
    <t>Vorname</t>
  </si>
  <si>
    <t>Verein</t>
  </si>
  <si>
    <t>Zeit</t>
  </si>
  <si>
    <t>Platz</t>
  </si>
  <si>
    <t>800 m</t>
  </si>
  <si>
    <t>Schülerinnen C + D</t>
  </si>
  <si>
    <t>1000 m</t>
  </si>
  <si>
    <t>Schüler C + D</t>
  </si>
  <si>
    <t>Knecht</t>
  </si>
  <si>
    <t>Annika</t>
  </si>
  <si>
    <t>LG Wipperfürth</t>
  </si>
  <si>
    <t>Linck</t>
  </si>
  <si>
    <t>Tobias</t>
  </si>
  <si>
    <t>Patrick</t>
  </si>
  <si>
    <t>TV Herkenrath</t>
  </si>
  <si>
    <t>LG Sieg</t>
  </si>
  <si>
    <t>Alexandra</t>
  </si>
  <si>
    <t>Wirth</t>
  </si>
  <si>
    <t>Vfl Engelskirchen</t>
  </si>
  <si>
    <t>Fabian</t>
  </si>
  <si>
    <t>Stephan</t>
  </si>
  <si>
    <t>Bernhard</t>
  </si>
  <si>
    <t>Diawuoh</t>
  </si>
  <si>
    <t>Barbara</t>
  </si>
  <si>
    <t>Graf</t>
  </si>
  <si>
    <t>Sebastian</t>
  </si>
  <si>
    <t>Bawey</t>
  </si>
  <si>
    <t>Pia</t>
  </si>
  <si>
    <t>ASV Iserlohn</t>
  </si>
  <si>
    <t>JG</t>
  </si>
  <si>
    <t>M / W</t>
  </si>
  <si>
    <t>AK</t>
  </si>
  <si>
    <t>Lf-Nr.</t>
  </si>
  <si>
    <t>M</t>
  </si>
  <si>
    <t>W</t>
  </si>
  <si>
    <t>Serie      J/N</t>
  </si>
  <si>
    <t>2000 m</t>
  </si>
  <si>
    <t>Baumhof</t>
  </si>
  <si>
    <t>Manuel</t>
  </si>
  <si>
    <t>TV Refrath</t>
  </si>
  <si>
    <t>Max</t>
  </si>
  <si>
    <t>Kuhl</t>
  </si>
  <si>
    <t>Lukas</t>
  </si>
  <si>
    <t>Florian</t>
  </si>
  <si>
    <t>Mausbach</t>
  </si>
  <si>
    <t>Hardt</t>
  </si>
  <si>
    <t>Marvin</t>
  </si>
  <si>
    <t>25. Bergisch Gladbacher Bahnlaufserie   -   2. Tag            23.08.2007</t>
  </si>
  <si>
    <t>ab</t>
  </si>
  <si>
    <t>Schüler/Schülerinnen Verteiliste</t>
  </si>
  <si>
    <t>Fontes</t>
  </si>
  <si>
    <t>Imke</t>
  </si>
  <si>
    <t>TFG Köln Nippes</t>
  </si>
  <si>
    <t>Adelrahmen</t>
  </si>
  <si>
    <t>Rim</t>
  </si>
  <si>
    <t>TUS Köln rrh</t>
  </si>
  <si>
    <t>Schütte</t>
  </si>
  <si>
    <t>Jaequiline</t>
  </si>
  <si>
    <t>Feldwisch</t>
  </si>
  <si>
    <t>Marla</t>
  </si>
  <si>
    <t>Richter</t>
  </si>
  <si>
    <t>Tacke</t>
  </si>
  <si>
    <t>Simon</t>
  </si>
  <si>
    <t>SSG 09</t>
  </si>
  <si>
    <t>Grümme</t>
  </si>
  <si>
    <t>Düsberg</t>
  </si>
  <si>
    <t>Till</t>
  </si>
  <si>
    <t>ASV Köln</t>
  </si>
  <si>
    <t>Rochow</t>
  </si>
  <si>
    <t>André</t>
  </si>
  <si>
    <t>Arne</t>
  </si>
  <si>
    <t>Stock</t>
  </si>
  <si>
    <t>Michel</t>
  </si>
  <si>
    <t>Giersberg</t>
  </si>
  <si>
    <t>Jonas</t>
  </si>
  <si>
    <t>THC RW Berg Gladbach</t>
  </si>
  <si>
    <t>Meding</t>
  </si>
  <si>
    <t>SV Morsbach</t>
  </si>
  <si>
    <t>Philipp</t>
  </si>
  <si>
    <t>Köln</t>
  </si>
  <si>
    <t>Schmalebach</t>
  </si>
  <si>
    <t>LSC Maischeid</t>
  </si>
  <si>
    <t>Falk</t>
  </si>
  <si>
    <t>Natalie</t>
  </si>
  <si>
    <t>TV Wattenscheid</t>
  </si>
  <si>
    <t>Schenk</t>
  </si>
  <si>
    <t>Michelle</t>
  </si>
  <si>
    <t>Löhmer</t>
  </si>
  <si>
    <t>Sarah</t>
  </si>
  <si>
    <t>Coutellier</t>
  </si>
  <si>
    <t>Vera</t>
  </si>
  <si>
    <t>Wellmann</t>
  </si>
  <si>
    <t>Nina</t>
  </si>
  <si>
    <t>TSV Bayer Leverkusen</t>
  </si>
  <si>
    <t>Blank</t>
  </si>
  <si>
    <t>Sarina</t>
  </si>
  <si>
    <t>Klosterhalfen</t>
  </si>
  <si>
    <t>Konstanze</t>
  </si>
  <si>
    <t>Weinand</t>
  </si>
  <si>
    <t>Kristina</t>
  </si>
  <si>
    <t>Krischer</t>
  </si>
  <si>
    <t>Nora</t>
  </si>
  <si>
    <t>LG Rhein-Wied</t>
  </si>
  <si>
    <t>Zoe</t>
  </si>
  <si>
    <t>Spvgg Burgbrohl</t>
  </si>
  <si>
    <t>Allhusen</t>
  </si>
  <si>
    <t>Jan</t>
  </si>
  <si>
    <t>Sonnenburg</t>
  </si>
  <si>
    <t>Carsten</t>
  </si>
  <si>
    <t>LAZ Puma Troisd./Siegb.</t>
  </si>
  <si>
    <t>Schütz</t>
  </si>
  <si>
    <t>Robert</t>
  </si>
  <si>
    <t>LG Kreis Ahrweiler</t>
  </si>
  <si>
    <t>Kruck</t>
  </si>
  <si>
    <t>Jannis</t>
  </si>
  <si>
    <t>Degen</t>
  </si>
  <si>
    <t>Bastian</t>
  </si>
  <si>
    <t>Sprengel</t>
  </si>
  <si>
    <t>Norman</t>
  </si>
  <si>
    <t>Odenthal</t>
  </si>
  <si>
    <t>David</t>
  </si>
  <si>
    <t>Schiller</t>
  </si>
  <si>
    <t>Maximilian</t>
  </si>
  <si>
    <t>DJK Tackenberg</t>
  </si>
  <si>
    <t>Mannebach</t>
  </si>
  <si>
    <t>Niklas</t>
  </si>
  <si>
    <t>Kreitner</t>
  </si>
  <si>
    <t>Kopezki</t>
  </si>
  <si>
    <t>Jannick</t>
  </si>
  <si>
    <t>Dennis</t>
  </si>
  <si>
    <t>Nicolas</t>
  </si>
  <si>
    <t>Lamberti</t>
  </si>
  <si>
    <t>Julian</t>
  </si>
  <si>
    <t>Veit</t>
  </si>
  <si>
    <t>Maurice</t>
  </si>
  <si>
    <t>Cocker</t>
  </si>
  <si>
    <t>Kenton</t>
  </si>
  <si>
    <t>Dreger</t>
  </si>
  <si>
    <t>Bürgel</t>
  </si>
  <si>
    <t>Constantin</t>
  </si>
  <si>
    <t>Heider</t>
  </si>
  <si>
    <t>Matthias</t>
  </si>
  <si>
    <t>Hüllhorst</t>
  </si>
  <si>
    <t>LAV Bayer Uerd./Dorm.</t>
  </si>
  <si>
    <t>Schmitz</t>
  </si>
  <si>
    <t>LG Bad Honnef</t>
  </si>
  <si>
    <t>Ralenovski</t>
  </si>
  <si>
    <t>Arthur</t>
  </si>
  <si>
    <t>Nick</t>
  </si>
  <si>
    <t>Rosenberger</t>
  </si>
  <si>
    <t>Marcel</t>
  </si>
  <si>
    <t>LAV Hückelhoven</t>
  </si>
  <si>
    <t>Malzkorn</t>
  </si>
  <si>
    <t>Gardeweg</t>
  </si>
  <si>
    <t>Rainer</t>
  </si>
  <si>
    <t>Mathe</t>
  </si>
  <si>
    <t>Buchwaldt</t>
  </si>
  <si>
    <t>Nils</t>
  </si>
  <si>
    <t>Schüler A</t>
  </si>
  <si>
    <t>Schüler B</t>
  </si>
  <si>
    <t>Schülerinnen A+B</t>
  </si>
  <si>
    <t>Helstone</t>
  </si>
  <si>
    <t>Sharlene</t>
  </si>
  <si>
    <t>Neukirchen Hülchrath</t>
  </si>
  <si>
    <t>Jaeger</t>
  </si>
  <si>
    <t>Tim</t>
  </si>
  <si>
    <t>LT DSHS Köln</t>
  </si>
  <si>
    <t>Neumann</t>
  </si>
  <si>
    <t>Yannick</t>
  </si>
  <si>
    <t>TV Hoffnungsthal</t>
  </si>
  <si>
    <t>Aaron</t>
  </si>
  <si>
    <t>Damrath</t>
  </si>
  <si>
    <t>LG Rems-Welland</t>
  </si>
  <si>
    <t xml:space="preserve">Nico </t>
  </si>
  <si>
    <t>Ulrich</t>
  </si>
  <si>
    <t>Dustin</t>
  </si>
  <si>
    <t>Running - Team Burgbrohl</t>
  </si>
  <si>
    <t>Damrat</t>
  </si>
  <si>
    <t>Jg</t>
  </si>
  <si>
    <t>Running-Team Burgbrohl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</si>
</sst>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1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20" fontId="2" fillId="0" borderId="4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123"/>
  <sheetViews>
    <sheetView workbookViewId="0" topLeftCell="D43">
      <selection activeCell="C63" sqref="C63"/>
    </sheetView>
  </sheetViews>
  <sheetFormatPr defaultColWidth="11.421875" defaultRowHeight="12.75"/>
  <cols>
    <col min="1" max="1" width="6.7109375" style="11" bestFit="1" customWidth="1"/>
    <col min="2" max="2" width="9.7109375" style="10" customWidth="1"/>
    <col min="3" max="3" width="16.7109375" style="28" customWidth="1"/>
    <col min="4" max="4" width="15.7109375" style="28" customWidth="1"/>
    <col min="5" max="5" width="6.7109375" style="65" customWidth="1"/>
    <col min="6" max="6" width="26.8515625" style="71" bestFit="1" customWidth="1"/>
    <col min="7" max="7" width="12.57421875" style="28" customWidth="1"/>
    <col min="8" max="8" width="6.421875" style="65" customWidth="1"/>
    <col min="9" max="9" width="11.421875" style="65" customWidth="1"/>
    <col min="10" max="10" width="11.28125" style="11" hidden="1" customWidth="1"/>
    <col min="11" max="11" width="11.28125" style="16" customWidth="1"/>
    <col min="12" max="16384" width="11.57421875" style="17" customWidth="1"/>
  </cols>
  <sheetData>
    <row r="1" spans="1:11" s="35" customFormat="1" ht="34.5" customHeight="1">
      <c r="A1" s="93" t="s">
        <v>49</v>
      </c>
      <c r="B1" s="93"/>
      <c r="C1" s="93"/>
      <c r="D1" s="93"/>
      <c r="E1" s="93"/>
      <c r="F1" s="93"/>
      <c r="G1" s="93"/>
      <c r="H1" s="10"/>
      <c r="K1" s="72"/>
    </row>
    <row r="2" spans="1:11" ht="34.5" customHeight="1" thickBot="1">
      <c r="A2" s="92" t="s">
        <v>51</v>
      </c>
      <c r="B2" s="92"/>
      <c r="C2" s="92"/>
      <c r="D2" s="92"/>
      <c r="E2" s="92"/>
      <c r="F2" s="92"/>
      <c r="G2" s="92"/>
      <c r="H2" s="10" t="s">
        <v>50</v>
      </c>
      <c r="I2" s="66">
        <v>0.7083333333333334</v>
      </c>
      <c r="J2" s="17"/>
      <c r="K2" s="27"/>
    </row>
    <row r="3" spans="1:12" ht="34.5" customHeight="1" thickBot="1">
      <c r="A3" s="12" t="s">
        <v>5</v>
      </c>
      <c r="B3" s="13" t="s">
        <v>0</v>
      </c>
      <c r="C3" s="13" t="s">
        <v>1</v>
      </c>
      <c r="D3" s="13" t="s">
        <v>2</v>
      </c>
      <c r="E3" s="13" t="s">
        <v>31</v>
      </c>
      <c r="F3" s="13" t="s">
        <v>3</v>
      </c>
      <c r="G3" s="13" t="s">
        <v>4</v>
      </c>
      <c r="H3" s="13" t="s">
        <v>32</v>
      </c>
      <c r="I3" s="14" t="s">
        <v>33</v>
      </c>
      <c r="K3" s="62" t="s">
        <v>34</v>
      </c>
      <c r="L3" s="29" t="s">
        <v>37</v>
      </c>
    </row>
    <row r="4" spans="1:11" ht="19.5" customHeight="1">
      <c r="A4" s="1"/>
      <c r="B4" s="42">
        <v>401</v>
      </c>
      <c r="C4" s="49" t="s">
        <v>96</v>
      </c>
      <c r="D4" s="49" t="s">
        <v>97</v>
      </c>
      <c r="E4" s="51">
        <v>96</v>
      </c>
      <c r="F4" s="49" t="s">
        <v>95</v>
      </c>
      <c r="G4" s="8"/>
      <c r="H4" s="6" t="s">
        <v>36</v>
      </c>
      <c r="I4" s="65" t="str">
        <f aca="true" t="shared" si="0" ref="I4:I35">IF(J4&gt;29,H4&amp;J4,IF(J4&gt;19,H4&amp;"HK",IF(J4&lt;=1,H4&amp;"Sch.D",IF(J4=2,H4&amp;"Sch.C",IF(J4=3,H4&amp;"Sch.B",IF(J4=4,H4&amp;"Sch.A",IF(J4=5,H4&amp;"JB",IF(J4=6,H4&amp;"JA",))))))))</f>
        <v>WSch.C</v>
      </c>
      <c r="J4" s="11">
        <f aca="true" ca="1" t="shared" si="1" ref="J4:J35">IF((YEAR(NOW())-E4-1900)&gt;29,INT((YEAR(NOW())-E4-1900)/5)*5,IF((YEAR(NOW())-E4-1900)&gt;19,YEAR(NOW())-E4-1900,INT((YEAR(NOW())-E4-1900)/2-3)))</f>
        <v>2</v>
      </c>
      <c r="K4" s="16">
        <v>1</v>
      </c>
    </row>
    <row r="5" spans="1:11" ht="19.5" customHeight="1">
      <c r="A5" s="1"/>
      <c r="B5" s="42">
        <v>402</v>
      </c>
      <c r="C5" s="49" t="s">
        <v>98</v>
      </c>
      <c r="D5" s="49" t="s">
        <v>99</v>
      </c>
      <c r="E5" s="51">
        <v>97</v>
      </c>
      <c r="F5" s="49" t="s">
        <v>95</v>
      </c>
      <c r="G5" s="8"/>
      <c r="H5" s="6" t="s">
        <v>36</v>
      </c>
      <c r="I5" s="65" t="str">
        <f t="shared" si="0"/>
        <v>WSch.C</v>
      </c>
      <c r="J5" s="11">
        <f ca="1" t="shared" si="1"/>
        <v>2</v>
      </c>
      <c r="K5" s="16">
        <v>1</v>
      </c>
    </row>
    <row r="6" spans="1:11" ht="19.5" customHeight="1">
      <c r="A6" s="1"/>
      <c r="B6" s="42">
        <v>403</v>
      </c>
      <c r="C6" s="7" t="s">
        <v>82</v>
      </c>
      <c r="D6" s="7" t="s">
        <v>11</v>
      </c>
      <c r="E6" s="6">
        <v>96</v>
      </c>
      <c r="F6" s="7" t="s">
        <v>83</v>
      </c>
      <c r="G6" s="8">
        <v>0.004976851851851852</v>
      </c>
      <c r="H6" s="6" t="s">
        <v>36</v>
      </c>
      <c r="I6" s="65" t="str">
        <f t="shared" si="0"/>
        <v>WSch.C</v>
      </c>
      <c r="J6" s="11">
        <f ca="1" t="shared" si="1"/>
        <v>2</v>
      </c>
      <c r="K6" s="16">
        <v>1</v>
      </c>
    </row>
    <row r="7" spans="1:11" ht="19.5" customHeight="1">
      <c r="A7" s="1"/>
      <c r="B7" s="37">
        <v>450</v>
      </c>
      <c r="C7" s="38" t="s">
        <v>60</v>
      </c>
      <c r="D7" s="38" t="s">
        <v>61</v>
      </c>
      <c r="E7" s="39">
        <v>96</v>
      </c>
      <c r="F7" s="38" t="s">
        <v>41</v>
      </c>
      <c r="G7" s="67"/>
      <c r="H7" s="39" t="s">
        <v>36</v>
      </c>
      <c r="I7" s="65" t="str">
        <f t="shared" si="0"/>
        <v>WSch.C</v>
      </c>
      <c r="J7" s="11">
        <f ca="1" t="shared" si="1"/>
        <v>2</v>
      </c>
      <c r="K7" s="16">
        <f>IF(J7&lt;3,IF(UPPER(H7)="W",1,2),IF(J7&lt;5,IF(UPPER(H7)="W",3,IF(UPPER(H7)="W",3,IF(J7=3,4,5)))))</f>
        <v>1</v>
      </c>
    </row>
    <row r="8" spans="1:11" ht="19.5" customHeight="1">
      <c r="A8" s="1"/>
      <c r="B8" s="37">
        <v>493</v>
      </c>
      <c r="C8" s="38" t="s">
        <v>58</v>
      </c>
      <c r="D8" s="38" t="s">
        <v>59</v>
      </c>
      <c r="E8" s="39">
        <v>96</v>
      </c>
      <c r="F8" s="40" t="s">
        <v>12</v>
      </c>
      <c r="G8" s="67"/>
      <c r="H8" s="39" t="s">
        <v>36</v>
      </c>
      <c r="I8" s="65" t="str">
        <f t="shared" si="0"/>
        <v>WSch.C</v>
      </c>
      <c r="J8" s="11">
        <f ca="1" t="shared" si="1"/>
        <v>2</v>
      </c>
      <c r="K8" s="16">
        <f>IF(J8&lt;3,IF(UPPER(H8)="W",1,2),IF(J8&lt;5,IF(UPPER(H8)="W",3,IF(UPPER(H8)="W",3,IF(J8=3,4,5)))))</f>
        <v>1</v>
      </c>
    </row>
    <row r="9" spans="1:11" ht="19.5" customHeight="1">
      <c r="A9" s="1"/>
      <c r="B9" s="37">
        <v>497</v>
      </c>
      <c r="C9" s="38" t="s">
        <v>55</v>
      </c>
      <c r="D9" s="38" t="s">
        <v>56</v>
      </c>
      <c r="E9" s="39">
        <v>96</v>
      </c>
      <c r="F9" s="40" t="s">
        <v>57</v>
      </c>
      <c r="G9" s="54"/>
      <c r="H9" s="39" t="s">
        <v>36</v>
      </c>
      <c r="I9" s="65" t="str">
        <f t="shared" si="0"/>
        <v>WSch.C</v>
      </c>
      <c r="J9" s="11">
        <f ca="1" t="shared" si="1"/>
        <v>2</v>
      </c>
      <c r="K9" s="16">
        <f>IF(J9&lt;3,IF(UPPER(H9)="W",1,2),IF(J9&lt;5,IF(UPPER(H9)="W",3,IF(UPPER(H9)="W",3,IF(J9=3,4,5)))))</f>
        <v>1</v>
      </c>
    </row>
    <row r="10" spans="2:11" ht="19.5" customHeight="1">
      <c r="B10" s="10">
        <v>300</v>
      </c>
      <c r="C10" s="28" t="s">
        <v>163</v>
      </c>
      <c r="D10" s="28" t="s">
        <v>164</v>
      </c>
      <c r="E10" s="65">
        <v>96</v>
      </c>
      <c r="F10" s="71" t="s">
        <v>165</v>
      </c>
      <c r="G10" s="67">
        <v>0.0019097222222222222</v>
      </c>
      <c r="H10" s="65" t="s">
        <v>36</v>
      </c>
      <c r="I10" s="65" t="str">
        <f t="shared" si="0"/>
        <v>WSch.C</v>
      </c>
      <c r="J10" s="11">
        <f ca="1" t="shared" si="1"/>
        <v>2</v>
      </c>
      <c r="K10" s="16">
        <f>IF(J10&lt;3,IF(UPPER(H10)="W",1,2),IF(J10&lt;5,IF(UPPER(H10)="W",3,IF(UPPER(H10)="W",3,5))))</f>
        <v>1</v>
      </c>
    </row>
    <row r="11" spans="3:11" ht="19.5" customHeight="1">
      <c r="C11" s="28" t="s">
        <v>82</v>
      </c>
      <c r="D11" s="28" t="s">
        <v>11</v>
      </c>
      <c r="E11" s="65">
        <v>96</v>
      </c>
      <c r="F11" s="71" t="s">
        <v>83</v>
      </c>
      <c r="G11" s="67">
        <v>0.004895833333333333</v>
      </c>
      <c r="H11" s="65" t="s">
        <v>36</v>
      </c>
      <c r="I11" s="65" t="str">
        <f t="shared" si="0"/>
        <v>WSch.C</v>
      </c>
      <c r="J11" s="11">
        <f ca="1" t="shared" si="1"/>
        <v>2</v>
      </c>
      <c r="K11" s="16">
        <f>IF(J11&lt;3,IF(UPPER(H11)="W",1,2),IF(J11&lt;5,IF(UPPER(H11)="W",3,IF(UPPER(H11)="W",3,5))))</f>
        <v>1</v>
      </c>
    </row>
    <row r="12" spans="1:11" ht="19.5" customHeight="1">
      <c r="A12" s="1"/>
      <c r="B12" s="36">
        <v>404</v>
      </c>
      <c r="C12" s="7" t="s">
        <v>52</v>
      </c>
      <c r="D12" s="7" t="s">
        <v>53</v>
      </c>
      <c r="E12" s="6">
        <v>98</v>
      </c>
      <c r="F12" s="7" t="s">
        <v>54</v>
      </c>
      <c r="G12" s="67"/>
      <c r="H12" s="39" t="s">
        <v>36</v>
      </c>
      <c r="I12" s="65" t="str">
        <f t="shared" si="0"/>
        <v>WSch.D</v>
      </c>
      <c r="J12" s="11">
        <f ca="1" t="shared" si="1"/>
        <v>1</v>
      </c>
      <c r="K12" s="16">
        <f>IF(J12&lt;3,IF(UPPER(H12)="W",1,2),IF(J12&lt;5,IF(UPPER(H12)="W",3,IF(UPPER(H12)="W",3,IF(J12=3,4,5)))))</f>
        <v>1</v>
      </c>
    </row>
    <row r="13" spans="1:11" ht="19.5" customHeight="1">
      <c r="A13" s="1"/>
      <c r="B13" s="42">
        <v>406</v>
      </c>
      <c r="C13" s="7" t="s">
        <v>67</v>
      </c>
      <c r="D13" s="7" t="s">
        <v>68</v>
      </c>
      <c r="E13" s="6">
        <v>97</v>
      </c>
      <c r="F13" s="7" t="s">
        <v>69</v>
      </c>
      <c r="G13" s="54"/>
      <c r="H13" s="39" t="s">
        <v>35</v>
      </c>
      <c r="I13" s="65" t="str">
        <f t="shared" si="0"/>
        <v>MSch.C</v>
      </c>
      <c r="J13" s="11">
        <f ca="1" t="shared" si="1"/>
        <v>2</v>
      </c>
      <c r="K13" s="16">
        <f>IF(J13&lt;3,IF(UPPER(H13)="W",1,2),IF(J13&lt;5,IF(UPPER(H13)="W",3,IF(UPPER(H13)="W",3,IF(J13=3,4,5)))))</f>
        <v>2</v>
      </c>
    </row>
    <row r="14" spans="1:11" ht="19.5" customHeight="1">
      <c r="A14" s="1"/>
      <c r="B14" s="42">
        <v>407</v>
      </c>
      <c r="C14" s="49" t="s">
        <v>135</v>
      </c>
      <c r="D14" s="49" t="s">
        <v>15</v>
      </c>
      <c r="E14" s="51">
        <v>96</v>
      </c>
      <c r="F14" s="49" t="s">
        <v>95</v>
      </c>
      <c r="G14" s="8"/>
      <c r="H14" s="6" t="s">
        <v>35</v>
      </c>
      <c r="I14" s="65" t="str">
        <f t="shared" si="0"/>
        <v>MSch.C</v>
      </c>
      <c r="J14" s="11">
        <f ca="1" t="shared" si="1"/>
        <v>2</v>
      </c>
      <c r="K14" s="16">
        <v>2</v>
      </c>
    </row>
    <row r="15" spans="1:11" ht="19.5" customHeight="1">
      <c r="A15" s="1"/>
      <c r="B15" s="42">
        <v>408</v>
      </c>
      <c r="C15" s="49" t="s">
        <v>133</v>
      </c>
      <c r="D15" s="49" t="s">
        <v>134</v>
      </c>
      <c r="E15" s="51">
        <v>96</v>
      </c>
      <c r="F15" s="70" t="s">
        <v>95</v>
      </c>
      <c r="G15" s="8"/>
      <c r="H15" s="6" t="s">
        <v>35</v>
      </c>
      <c r="I15" s="65" t="str">
        <f t="shared" si="0"/>
        <v>MSch.C</v>
      </c>
      <c r="J15" s="11">
        <f ca="1" t="shared" si="1"/>
        <v>2</v>
      </c>
      <c r="K15" s="16">
        <v>2</v>
      </c>
    </row>
    <row r="16" spans="1:11" ht="19.5" customHeight="1">
      <c r="A16" s="1"/>
      <c r="B16" s="36">
        <v>412</v>
      </c>
      <c r="C16" s="7" t="s">
        <v>63</v>
      </c>
      <c r="D16" s="7" t="s">
        <v>64</v>
      </c>
      <c r="E16" s="6">
        <v>97</v>
      </c>
      <c r="F16" s="7" t="s">
        <v>65</v>
      </c>
      <c r="G16" s="54"/>
      <c r="H16" s="39" t="s">
        <v>35</v>
      </c>
      <c r="I16" s="65" t="str">
        <f t="shared" si="0"/>
        <v>MSch.C</v>
      </c>
      <c r="J16" s="11">
        <f ca="1" t="shared" si="1"/>
        <v>2</v>
      </c>
      <c r="K16" s="16">
        <f aca="true" t="shared" si="2" ref="K16:K24">IF(J16&lt;3,IF(UPPER(H16)="W",1,2),IF(J16&lt;5,IF(UPPER(H16)="W",3,IF(UPPER(H16)="W",3,IF(J16=3,4,5)))))</f>
        <v>2</v>
      </c>
    </row>
    <row r="17" spans="1:11" ht="19.5" customHeight="1">
      <c r="A17" s="1"/>
      <c r="B17" s="42">
        <v>413</v>
      </c>
      <c r="C17" s="7" t="s">
        <v>52</v>
      </c>
      <c r="D17" s="7" t="s">
        <v>72</v>
      </c>
      <c r="E17" s="6">
        <v>97</v>
      </c>
      <c r="F17" s="7" t="s">
        <v>54</v>
      </c>
      <c r="G17" s="54"/>
      <c r="H17" s="39" t="s">
        <v>35</v>
      </c>
      <c r="I17" s="65" t="str">
        <f t="shared" si="0"/>
        <v>MSch.C</v>
      </c>
      <c r="J17" s="11">
        <f ca="1" t="shared" si="1"/>
        <v>2</v>
      </c>
      <c r="K17" s="16">
        <f t="shared" si="2"/>
        <v>2</v>
      </c>
    </row>
    <row r="18" spans="1:11" ht="19.5" customHeight="1">
      <c r="A18" s="1"/>
      <c r="B18" s="36">
        <v>414</v>
      </c>
      <c r="C18" s="7" t="s">
        <v>66</v>
      </c>
      <c r="D18" s="7" t="s">
        <v>64</v>
      </c>
      <c r="E18" s="6">
        <v>97</v>
      </c>
      <c r="F18" s="7" t="s">
        <v>16</v>
      </c>
      <c r="G18" s="54"/>
      <c r="H18" s="39" t="s">
        <v>35</v>
      </c>
      <c r="I18" s="65" t="str">
        <f t="shared" si="0"/>
        <v>MSch.C</v>
      </c>
      <c r="J18" s="11">
        <f ca="1" t="shared" si="1"/>
        <v>2</v>
      </c>
      <c r="K18" s="16">
        <f t="shared" si="2"/>
        <v>2</v>
      </c>
    </row>
    <row r="19" spans="1:11" ht="19.5" customHeight="1">
      <c r="A19" s="1"/>
      <c r="B19" s="42">
        <v>452</v>
      </c>
      <c r="C19" s="7" t="s">
        <v>70</v>
      </c>
      <c r="D19" s="7" t="s">
        <v>71</v>
      </c>
      <c r="E19" s="6">
        <v>96</v>
      </c>
      <c r="F19" s="7" t="s">
        <v>69</v>
      </c>
      <c r="G19" s="48"/>
      <c r="H19" s="39" t="s">
        <v>35</v>
      </c>
      <c r="I19" s="65" t="str">
        <f t="shared" si="0"/>
        <v>MSch.C</v>
      </c>
      <c r="J19" s="11">
        <f ca="1" t="shared" si="1"/>
        <v>2</v>
      </c>
      <c r="K19" s="16">
        <f t="shared" si="2"/>
        <v>2</v>
      </c>
    </row>
    <row r="20" spans="1:11" ht="19.5" customHeight="1">
      <c r="A20" s="1"/>
      <c r="B20" s="36">
        <v>487</v>
      </c>
      <c r="C20" s="7" t="s">
        <v>75</v>
      </c>
      <c r="D20" s="7" t="s">
        <v>76</v>
      </c>
      <c r="E20" s="6">
        <v>96</v>
      </c>
      <c r="F20" s="7" t="s">
        <v>41</v>
      </c>
      <c r="G20" s="67"/>
      <c r="H20" s="39" t="s">
        <v>35</v>
      </c>
      <c r="I20" s="65" t="str">
        <f t="shared" si="0"/>
        <v>MSch.C</v>
      </c>
      <c r="J20" s="11">
        <f ca="1" t="shared" si="1"/>
        <v>2</v>
      </c>
      <c r="K20" s="16">
        <f t="shared" si="2"/>
        <v>2</v>
      </c>
    </row>
    <row r="21" spans="1:11" ht="19.5" customHeight="1">
      <c r="A21" s="1"/>
      <c r="B21" s="37">
        <v>488</v>
      </c>
      <c r="C21" s="38" t="s">
        <v>43</v>
      </c>
      <c r="D21" s="38" t="s">
        <v>42</v>
      </c>
      <c r="E21" s="39">
        <v>96</v>
      </c>
      <c r="F21" s="40" t="s">
        <v>77</v>
      </c>
      <c r="G21" s="67"/>
      <c r="H21" s="39" t="s">
        <v>35</v>
      </c>
      <c r="I21" s="65" t="str">
        <f t="shared" si="0"/>
        <v>MSch.C</v>
      </c>
      <c r="J21" s="11">
        <f ca="1" t="shared" si="1"/>
        <v>2</v>
      </c>
      <c r="K21" s="16">
        <f t="shared" si="2"/>
        <v>2</v>
      </c>
    </row>
    <row r="22" spans="1:11" ht="19.5" customHeight="1">
      <c r="A22" s="1"/>
      <c r="B22" s="42">
        <v>492</v>
      </c>
      <c r="C22" s="7" t="s">
        <v>39</v>
      </c>
      <c r="D22" s="7" t="s">
        <v>40</v>
      </c>
      <c r="E22" s="6">
        <v>96</v>
      </c>
      <c r="F22" s="7" t="s">
        <v>41</v>
      </c>
      <c r="G22" s="54"/>
      <c r="H22" s="39" t="s">
        <v>35</v>
      </c>
      <c r="I22" s="65" t="str">
        <f t="shared" si="0"/>
        <v>MSch.C</v>
      </c>
      <c r="J22" s="11">
        <f ca="1" t="shared" si="1"/>
        <v>2</v>
      </c>
      <c r="K22" s="16">
        <f t="shared" si="2"/>
        <v>2</v>
      </c>
    </row>
    <row r="23" spans="1:11" ht="19.5" customHeight="1">
      <c r="A23" s="1"/>
      <c r="B23" s="37">
        <v>494</v>
      </c>
      <c r="C23" s="38" t="s">
        <v>19</v>
      </c>
      <c r="D23" s="38" t="s">
        <v>44</v>
      </c>
      <c r="E23" s="39">
        <v>96</v>
      </c>
      <c r="F23" s="40" t="s">
        <v>12</v>
      </c>
      <c r="G23" s="48"/>
      <c r="H23" s="39" t="s">
        <v>35</v>
      </c>
      <c r="I23" s="65" t="str">
        <f t="shared" si="0"/>
        <v>MSch.C</v>
      </c>
      <c r="J23" s="11">
        <f ca="1" t="shared" si="1"/>
        <v>2</v>
      </c>
      <c r="K23" s="16">
        <f t="shared" si="2"/>
        <v>2</v>
      </c>
    </row>
    <row r="24" spans="1:11" ht="19.5" customHeight="1">
      <c r="A24" s="1"/>
      <c r="B24" s="37">
        <v>500</v>
      </c>
      <c r="C24" s="38" t="s">
        <v>64</v>
      </c>
      <c r="D24" s="38" t="s">
        <v>80</v>
      </c>
      <c r="E24" s="39">
        <v>97</v>
      </c>
      <c r="F24" s="38" t="s">
        <v>81</v>
      </c>
      <c r="G24" s="54"/>
      <c r="H24" s="39" t="s">
        <v>35</v>
      </c>
      <c r="I24" s="65" t="str">
        <f t="shared" si="0"/>
        <v>MSch.C</v>
      </c>
      <c r="J24" s="11">
        <f ca="1" t="shared" si="1"/>
        <v>2</v>
      </c>
      <c r="K24" s="16">
        <f t="shared" si="2"/>
        <v>2</v>
      </c>
    </row>
    <row r="25" spans="3:11" ht="19.5" customHeight="1">
      <c r="C25" s="28" t="s">
        <v>63</v>
      </c>
      <c r="D25" s="28" t="s">
        <v>64</v>
      </c>
      <c r="E25" s="65">
        <v>97</v>
      </c>
      <c r="F25" s="71" t="s">
        <v>65</v>
      </c>
      <c r="G25" s="67"/>
      <c r="H25" s="65" t="s">
        <v>35</v>
      </c>
      <c r="I25" s="65" t="str">
        <f t="shared" si="0"/>
        <v>MSch.C</v>
      </c>
      <c r="J25" s="11">
        <f ca="1" t="shared" si="1"/>
        <v>2</v>
      </c>
      <c r="K25" s="16">
        <f>IF(J25&lt;3,IF(UPPER(H25)="W",1,2),IF(J25&lt;5,IF(UPPER(H25)="W",3,IF(UPPER(H25)="W",3,5))))</f>
        <v>2</v>
      </c>
    </row>
    <row r="26" spans="3:11" ht="19.5" customHeight="1">
      <c r="C26" s="28" t="s">
        <v>66</v>
      </c>
      <c r="D26" s="28" t="s">
        <v>64</v>
      </c>
      <c r="E26" s="65">
        <v>97</v>
      </c>
      <c r="F26" s="71" t="s">
        <v>16</v>
      </c>
      <c r="G26" s="67"/>
      <c r="H26" s="65" t="s">
        <v>35</v>
      </c>
      <c r="I26" s="65" t="str">
        <f t="shared" si="0"/>
        <v>MSch.C</v>
      </c>
      <c r="J26" s="11">
        <f ca="1" t="shared" si="1"/>
        <v>2</v>
      </c>
      <c r="K26" s="16">
        <f>IF(J26&lt;3,IF(UPPER(H26)="W",1,2),IF(J26&lt;5,IF(UPPER(H26)="W",3,IF(UPPER(H26)="W",3,5))))</f>
        <v>2</v>
      </c>
    </row>
    <row r="27" spans="2:11" ht="19.5" customHeight="1">
      <c r="B27" s="10">
        <v>301</v>
      </c>
      <c r="C27" s="28" t="s">
        <v>166</v>
      </c>
      <c r="D27" s="28" t="s">
        <v>167</v>
      </c>
      <c r="E27" s="65">
        <v>96</v>
      </c>
      <c r="F27" s="71" t="s">
        <v>168</v>
      </c>
      <c r="G27" s="67">
        <v>0.002361111111111111</v>
      </c>
      <c r="H27" s="65" t="s">
        <v>35</v>
      </c>
      <c r="I27" s="65" t="str">
        <f t="shared" si="0"/>
        <v>MSch.C</v>
      </c>
      <c r="J27" s="11">
        <f ca="1" t="shared" si="1"/>
        <v>2</v>
      </c>
      <c r="K27" s="16">
        <f>IF(J27&lt;3,IF(UPPER(H27)="W",1,2),IF(J27&lt;5,IF(UPPER(H27)="W",3,IF(UPPER(H27)="W",3,5))))</f>
        <v>2</v>
      </c>
    </row>
    <row r="28" spans="2:11" ht="19.5" customHeight="1">
      <c r="B28" s="10">
        <v>302</v>
      </c>
      <c r="C28" s="28" t="s">
        <v>169</v>
      </c>
      <c r="D28" s="28" t="s">
        <v>170</v>
      </c>
      <c r="E28" s="65">
        <v>97</v>
      </c>
      <c r="F28" s="71" t="s">
        <v>171</v>
      </c>
      <c r="G28" s="67"/>
      <c r="H28" s="65" t="s">
        <v>35</v>
      </c>
      <c r="I28" s="65" t="str">
        <f t="shared" si="0"/>
        <v>MSch.C</v>
      </c>
      <c r="J28" s="11">
        <f ca="1" t="shared" si="1"/>
        <v>2</v>
      </c>
      <c r="K28" s="16">
        <f>IF(J28&lt;3,IF(UPPER(H28)="W",1,2),IF(J28&lt;5,IF(UPPER(H28)="W",3,IF(UPPER(H28)="W",3,5))))</f>
        <v>2</v>
      </c>
    </row>
    <row r="29" spans="1:11" ht="19.5" customHeight="1">
      <c r="A29" s="1"/>
      <c r="B29" s="36">
        <v>405</v>
      </c>
      <c r="C29" s="49" t="s">
        <v>62</v>
      </c>
      <c r="D29" s="49" t="s">
        <v>14</v>
      </c>
      <c r="E29" s="51">
        <v>99</v>
      </c>
      <c r="F29" s="49" t="s">
        <v>20</v>
      </c>
      <c r="G29" s="54"/>
      <c r="H29" s="39" t="s">
        <v>35</v>
      </c>
      <c r="I29" s="65" t="str">
        <f t="shared" si="0"/>
        <v>MSch.D</v>
      </c>
      <c r="J29" s="11">
        <f ca="1" t="shared" si="1"/>
        <v>1</v>
      </c>
      <c r="K29" s="16">
        <f>IF(J29&lt;3,IF(UPPER(H29)="W",1,2),IF(J29&lt;5,IF(UPPER(H29)="W",3,IF(UPPER(H29)="W",3,IF(J29=3,4,5)))))</f>
        <v>2</v>
      </c>
    </row>
    <row r="30" spans="1:11" ht="19.5" customHeight="1">
      <c r="A30" s="1"/>
      <c r="B30" s="42">
        <v>410</v>
      </c>
      <c r="C30" s="49" t="s">
        <v>133</v>
      </c>
      <c r="D30" s="49" t="s">
        <v>136</v>
      </c>
      <c r="E30" s="51">
        <v>98</v>
      </c>
      <c r="F30" s="70" t="s">
        <v>95</v>
      </c>
      <c r="G30" s="8"/>
      <c r="H30" s="6" t="s">
        <v>35</v>
      </c>
      <c r="I30" s="65" t="str">
        <f t="shared" si="0"/>
        <v>MSch.D</v>
      </c>
      <c r="J30" s="11">
        <f ca="1" t="shared" si="1"/>
        <v>1</v>
      </c>
      <c r="K30" s="16">
        <v>2</v>
      </c>
    </row>
    <row r="31" spans="1:11" ht="19.5" customHeight="1">
      <c r="A31" s="1"/>
      <c r="B31" s="42">
        <v>453</v>
      </c>
      <c r="C31" s="7" t="s">
        <v>73</v>
      </c>
      <c r="D31" s="7" t="s">
        <v>74</v>
      </c>
      <c r="E31" s="6">
        <v>98</v>
      </c>
      <c r="F31" s="7" t="s">
        <v>17</v>
      </c>
      <c r="G31" s="67"/>
      <c r="H31" s="39" t="s">
        <v>35</v>
      </c>
      <c r="I31" s="65" t="str">
        <f t="shared" si="0"/>
        <v>MSch.D</v>
      </c>
      <c r="J31" s="11">
        <f ca="1" t="shared" si="1"/>
        <v>1</v>
      </c>
      <c r="K31" s="16">
        <f>IF(J31&lt;3,IF(UPPER(H31)="W",1,2),IF(J31&lt;5,IF(UPPER(H31)="W",3,IF(UPPER(H31)="W",3,IF(J31=3,4,5)))))</f>
        <v>2</v>
      </c>
    </row>
    <row r="32" spans="1:11" ht="19.5" customHeight="1">
      <c r="A32" s="1"/>
      <c r="B32" s="37">
        <v>491</v>
      </c>
      <c r="C32" s="38" t="s">
        <v>78</v>
      </c>
      <c r="D32" s="38" t="s">
        <v>15</v>
      </c>
      <c r="E32" s="39">
        <v>98</v>
      </c>
      <c r="F32" s="40" t="s">
        <v>79</v>
      </c>
      <c r="G32" s="54"/>
      <c r="H32" s="39" t="s">
        <v>35</v>
      </c>
      <c r="I32" s="65" t="str">
        <f t="shared" si="0"/>
        <v>MSch.D</v>
      </c>
      <c r="J32" s="11">
        <f ca="1" t="shared" si="1"/>
        <v>1</v>
      </c>
      <c r="K32" s="16">
        <f>IF(J32&lt;3,IF(UPPER(H32)="W",1,2),IF(J32&lt;5,IF(UPPER(H32)="W",3,IF(UPPER(H32)="W",3,IF(J32=3,4,5)))))</f>
        <v>2</v>
      </c>
    </row>
    <row r="33" spans="2:11" ht="19.5" customHeight="1">
      <c r="B33" s="10">
        <v>483</v>
      </c>
      <c r="C33" s="28" t="s">
        <v>66</v>
      </c>
      <c r="D33" s="28" t="s">
        <v>172</v>
      </c>
      <c r="E33" s="65">
        <v>2000</v>
      </c>
      <c r="F33" s="71" t="s">
        <v>16</v>
      </c>
      <c r="G33" s="67"/>
      <c r="H33" s="65" t="s">
        <v>35</v>
      </c>
      <c r="I33" s="65" t="str">
        <f t="shared" si="0"/>
        <v>MSch.D</v>
      </c>
      <c r="J33" s="11">
        <f ca="1" t="shared" si="1"/>
        <v>-950</v>
      </c>
      <c r="K33" s="16">
        <f>IF(J33&lt;3,IF(UPPER(H33)="W",1,2),IF(J33&lt;5,IF(UPPER(H33)="W",3,IF(UPPER(H33)="W",3,5))))</f>
        <v>2</v>
      </c>
    </row>
    <row r="34" spans="2:11" ht="19.5" customHeight="1">
      <c r="B34" s="10">
        <v>480</v>
      </c>
      <c r="C34" s="28" t="s">
        <v>179</v>
      </c>
      <c r="D34" s="28" t="s">
        <v>71</v>
      </c>
      <c r="E34" s="65">
        <v>2000</v>
      </c>
      <c r="F34" s="71" t="s">
        <v>174</v>
      </c>
      <c r="G34" s="67"/>
      <c r="H34" s="65" t="s">
        <v>35</v>
      </c>
      <c r="I34" s="65" t="str">
        <f t="shared" si="0"/>
        <v>MSch.D</v>
      </c>
      <c r="J34" s="11">
        <f ca="1" t="shared" si="1"/>
        <v>-950</v>
      </c>
      <c r="K34" s="16">
        <f>IF(J34&lt;3,IF(UPPER(H34)="W",1,2),IF(J34&lt;5,IF(UPPER(H34)="W",3,IF(UPPER(H34)="W",3,5))))</f>
        <v>2</v>
      </c>
    </row>
    <row r="35" spans="1:11" ht="19.5" customHeight="1">
      <c r="A35" s="1"/>
      <c r="B35" s="42">
        <v>416</v>
      </c>
      <c r="C35" s="49" t="s">
        <v>26</v>
      </c>
      <c r="D35" s="49" t="s">
        <v>18</v>
      </c>
      <c r="E35" s="51">
        <v>92</v>
      </c>
      <c r="F35" s="49" t="s">
        <v>20</v>
      </c>
      <c r="G35" s="8"/>
      <c r="H35" s="43" t="s">
        <v>36</v>
      </c>
      <c r="I35" s="65" t="str">
        <f t="shared" si="0"/>
        <v>WSch.A</v>
      </c>
      <c r="J35" s="11">
        <f ca="1" t="shared" si="1"/>
        <v>4</v>
      </c>
      <c r="K35" s="16">
        <f aca="true" t="shared" si="3" ref="K35:K62">IF(J35&lt;3,IF(UPPER(H35)="W",1,2),IF(J35&lt;5,IF(UPPER(H35)="W",3,IF(UPPER(H35)="W",3,IF(J35=3,4,5)))))</f>
        <v>3</v>
      </c>
    </row>
    <row r="36" spans="1:11" ht="19.5" customHeight="1">
      <c r="A36" s="1"/>
      <c r="B36" s="42">
        <v>419</v>
      </c>
      <c r="C36" s="49" t="s">
        <v>89</v>
      </c>
      <c r="D36" s="49" t="s">
        <v>90</v>
      </c>
      <c r="E36" s="51">
        <v>92</v>
      </c>
      <c r="F36" s="49" t="s">
        <v>69</v>
      </c>
      <c r="G36" s="8"/>
      <c r="H36" s="6" t="s">
        <v>36</v>
      </c>
      <c r="I36" s="65" t="str">
        <f aca="true" t="shared" si="4" ref="I36:I67">IF(J36&gt;29,H36&amp;J36,IF(J36&gt;19,H36&amp;"HK",IF(J36&lt;=1,H36&amp;"Sch.D",IF(J36=2,H36&amp;"Sch.C",IF(J36=3,H36&amp;"Sch.B",IF(J36=4,H36&amp;"Sch.A",IF(J36=5,H36&amp;"JB",IF(J36=6,H36&amp;"JA",))))))))</f>
        <v>WSch.A</v>
      </c>
      <c r="J36" s="11">
        <f aca="true" ca="1" t="shared" si="5" ref="J36:J67">IF((YEAR(NOW())-E36-1900)&gt;29,INT((YEAR(NOW())-E36-1900)/5)*5,IF((YEAR(NOW())-E36-1900)&gt;19,YEAR(NOW())-E36-1900,INT((YEAR(NOW())-E36-1900)/2-3)))</f>
        <v>4</v>
      </c>
      <c r="K36" s="16">
        <f t="shared" si="3"/>
        <v>3</v>
      </c>
    </row>
    <row r="37" spans="1:11" ht="19.5" customHeight="1">
      <c r="A37" s="1"/>
      <c r="B37" s="42">
        <v>467</v>
      </c>
      <c r="C37" s="68" t="s">
        <v>28</v>
      </c>
      <c r="D37" s="68" t="s">
        <v>29</v>
      </c>
      <c r="E37" s="43">
        <v>93</v>
      </c>
      <c r="F37" s="69" t="s">
        <v>30</v>
      </c>
      <c r="G37" s="8">
        <v>0.004733796296296296</v>
      </c>
      <c r="H37" s="6" t="s">
        <v>36</v>
      </c>
      <c r="I37" s="65" t="str">
        <f t="shared" si="4"/>
        <v>WSch.A</v>
      </c>
      <c r="J37" s="11">
        <f ca="1" t="shared" si="5"/>
        <v>4</v>
      </c>
      <c r="K37" s="16">
        <f t="shared" si="3"/>
        <v>3</v>
      </c>
    </row>
    <row r="38" spans="1:11" ht="19.5" customHeight="1">
      <c r="A38" s="1"/>
      <c r="B38" s="42">
        <v>468</v>
      </c>
      <c r="C38" s="68" t="s">
        <v>84</v>
      </c>
      <c r="D38" s="68" t="s">
        <v>85</v>
      </c>
      <c r="E38" s="43">
        <v>93</v>
      </c>
      <c r="F38" s="69" t="s">
        <v>86</v>
      </c>
      <c r="G38" s="8">
        <v>0.004861111111111111</v>
      </c>
      <c r="H38" s="6" t="s">
        <v>36</v>
      </c>
      <c r="I38" s="65" t="str">
        <f t="shared" si="4"/>
        <v>WSch.A</v>
      </c>
      <c r="J38" s="11">
        <f ca="1" t="shared" si="5"/>
        <v>4</v>
      </c>
      <c r="K38" s="16">
        <f t="shared" si="3"/>
        <v>3</v>
      </c>
    </row>
    <row r="39" spans="1:11" ht="19.5" customHeight="1">
      <c r="A39" s="1"/>
      <c r="B39" s="15">
        <v>484</v>
      </c>
      <c r="C39" s="38" t="s">
        <v>93</v>
      </c>
      <c r="D39" s="38" t="s">
        <v>94</v>
      </c>
      <c r="E39" s="39">
        <v>92</v>
      </c>
      <c r="F39" s="40" t="s">
        <v>95</v>
      </c>
      <c r="G39" s="48"/>
      <c r="H39" s="6" t="s">
        <v>36</v>
      </c>
      <c r="I39" s="65" t="str">
        <f t="shared" si="4"/>
        <v>WSch.A</v>
      </c>
      <c r="J39" s="11">
        <f ca="1" t="shared" si="5"/>
        <v>4</v>
      </c>
      <c r="K39" s="16">
        <f t="shared" si="3"/>
        <v>3</v>
      </c>
    </row>
    <row r="40" spans="1:11" ht="19.5" customHeight="1">
      <c r="A40" s="1"/>
      <c r="B40" s="42">
        <v>415</v>
      </c>
      <c r="C40" s="49" t="s">
        <v>24</v>
      </c>
      <c r="D40" s="49" t="s">
        <v>25</v>
      </c>
      <c r="E40" s="51">
        <v>94</v>
      </c>
      <c r="F40" s="49" t="s">
        <v>20</v>
      </c>
      <c r="G40" s="8"/>
      <c r="H40" s="43" t="s">
        <v>36</v>
      </c>
      <c r="I40" s="65" t="str">
        <f t="shared" si="4"/>
        <v>WSch.B</v>
      </c>
      <c r="J40" s="11">
        <f ca="1" t="shared" si="5"/>
        <v>3</v>
      </c>
      <c r="K40" s="16">
        <f t="shared" si="3"/>
        <v>3</v>
      </c>
    </row>
    <row r="41" spans="1:11" ht="19.5" customHeight="1">
      <c r="A41" s="1"/>
      <c r="B41" s="42">
        <v>418</v>
      </c>
      <c r="C41" s="49" t="s">
        <v>87</v>
      </c>
      <c r="D41" s="49" t="s">
        <v>88</v>
      </c>
      <c r="E41" s="51">
        <v>94</v>
      </c>
      <c r="F41" s="49" t="s">
        <v>69</v>
      </c>
      <c r="G41" s="8"/>
      <c r="H41" s="6" t="s">
        <v>36</v>
      </c>
      <c r="I41" s="65" t="str">
        <f t="shared" si="4"/>
        <v>WSch.B</v>
      </c>
      <c r="J41" s="11">
        <f ca="1" t="shared" si="5"/>
        <v>3</v>
      </c>
      <c r="K41" s="16">
        <f t="shared" si="3"/>
        <v>3</v>
      </c>
    </row>
    <row r="42" spans="1:11" ht="19.5" customHeight="1">
      <c r="A42" s="1"/>
      <c r="B42" s="42">
        <v>420</v>
      </c>
      <c r="C42" s="49" t="s">
        <v>91</v>
      </c>
      <c r="D42" s="49" t="s">
        <v>92</v>
      </c>
      <c r="E42" s="51">
        <v>95</v>
      </c>
      <c r="F42" s="49" t="s">
        <v>69</v>
      </c>
      <c r="G42" s="8"/>
      <c r="H42" s="6" t="s">
        <v>36</v>
      </c>
      <c r="I42" s="65" t="str">
        <f t="shared" si="4"/>
        <v>WSch.B</v>
      </c>
      <c r="J42" s="11">
        <f ca="1" t="shared" si="5"/>
        <v>3</v>
      </c>
      <c r="K42" s="16">
        <f t="shared" si="3"/>
        <v>3</v>
      </c>
    </row>
    <row r="43" spans="1:11" ht="19.5" customHeight="1">
      <c r="A43" s="1"/>
      <c r="B43" s="42">
        <v>421</v>
      </c>
      <c r="C43" s="49" t="s">
        <v>100</v>
      </c>
      <c r="D43" s="49" t="s">
        <v>101</v>
      </c>
      <c r="E43" s="51">
        <v>94</v>
      </c>
      <c r="F43" s="49" t="s">
        <v>95</v>
      </c>
      <c r="G43" s="8"/>
      <c r="H43" s="6" t="s">
        <v>36</v>
      </c>
      <c r="I43" s="65" t="str">
        <f t="shared" si="4"/>
        <v>WSch.B</v>
      </c>
      <c r="J43" s="11">
        <f ca="1" t="shared" si="5"/>
        <v>3</v>
      </c>
      <c r="K43" s="16">
        <f t="shared" si="3"/>
        <v>3</v>
      </c>
    </row>
    <row r="44" spans="1:11" ht="19.5" customHeight="1">
      <c r="A44" s="1"/>
      <c r="B44" s="42">
        <v>424</v>
      </c>
      <c r="C44" s="68" t="s">
        <v>10</v>
      </c>
      <c r="D44" s="68" t="s">
        <v>11</v>
      </c>
      <c r="E44" s="43">
        <v>94</v>
      </c>
      <c r="F44" s="69" t="s">
        <v>41</v>
      </c>
      <c r="G44" s="8">
        <v>0.005439814814814815</v>
      </c>
      <c r="H44" s="6" t="s">
        <v>36</v>
      </c>
      <c r="I44" s="65" t="str">
        <f t="shared" si="4"/>
        <v>WSch.B</v>
      </c>
      <c r="J44" s="11">
        <f ca="1" t="shared" si="5"/>
        <v>3</v>
      </c>
      <c r="K44" s="16">
        <f t="shared" si="3"/>
        <v>3</v>
      </c>
    </row>
    <row r="45" spans="1:11" ht="19.5" customHeight="1">
      <c r="A45" s="1"/>
      <c r="B45" s="42">
        <v>428</v>
      </c>
      <c r="C45" s="49" t="s">
        <v>22</v>
      </c>
      <c r="D45" s="49" t="s">
        <v>23</v>
      </c>
      <c r="E45" s="51">
        <v>94</v>
      </c>
      <c r="F45" s="49" t="s">
        <v>20</v>
      </c>
      <c r="G45" s="8"/>
      <c r="H45" s="43" t="s">
        <v>35</v>
      </c>
      <c r="I45" s="65" t="str">
        <f t="shared" si="4"/>
        <v>MSch.B</v>
      </c>
      <c r="J45" s="11">
        <f ca="1" t="shared" si="5"/>
        <v>3</v>
      </c>
      <c r="K45" s="16">
        <f t="shared" si="3"/>
        <v>4</v>
      </c>
    </row>
    <row r="46" spans="1:11" ht="19.5" customHeight="1">
      <c r="A46" s="1"/>
      <c r="B46" s="42">
        <v>432</v>
      </c>
      <c r="C46" s="49" t="s">
        <v>109</v>
      </c>
      <c r="D46" s="49" t="s">
        <v>110</v>
      </c>
      <c r="E46" s="51">
        <v>94</v>
      </c>
      <c r="F46" s="49" t="s">
        <v>111</v>
      </c>
      <c r="G46" s="8">
        <v>0.004976851851851852</v>
      </c>
      <c r="H46" s="6" t="s">
        <v>35</v>
      </c>
      <c r="I46" s="65" t="str">
        <f t="shared" si="4"/>
        <v>MSch.B</v>
      </c>
      <c r="J46" s="11">
        <f ca="1" t="shared" si="5"/>
        <v>3</v>
      </c>
      <c r="K46" s="16">
        <f t="shared" si="3"/>
        <v>4</v>
      </c>
    </row>
    <row r="47" spans="1:11" ht="19.5" customHeight="1">
      <c r="A47" s="1"/>
      <c r="B47" s="42">
        <v>435</v>
      </c>
      <c r="C47" s="49" t="s">
        <v>98</v>
      </c>
      <c r="D47" s="49" t="s">
        <v>132</v>
      </c>
      <c r="E47" s="51">
        <v>95</v>
      </c>
      <c r="F47" s="49" t="s">
        <v>95</v>
      </c>
      <c r="G47" s="8"/>
      <c r="H47" s="6" t="s">
        <v>35</v>
      </c>
      <c r="I47" s="65" t="str">
        <f t="shared" si="4"/>
        <v>MSch.B</v>
      </c>
      <c r="J47" s="11">
        <f ca="1" t="shared" si="5"/>
        <v>3</v>
      </c>
      <c r="K47" s="16">
        <f t="shared" si="3"/>
        <v>4</v>
      </c>
    </row>
    <row r="48" spans="1:11" ht="19.5" customHeight="1">
      <c r="A48" s="1"/>
      <c r="B48" s="42">
        <v>436</v>
      </c>
      <c r="C48" s="49" t="s">
        <v>121</v>
      </c>
      <c r="D48" s="49" t="s">
        <v>122</v>
      </c>
      <c r="E48" s="43">
        <v>94</v>
      </c>
      <c r="F48" s="70" t="s">
        <v>95</v>
      </c>
      <c r="G48" s="8"/>
      <c r="H48" s="6" t="s">
        <v>35</v>
      </c>
      <c r="I48" s="65" t="str">
        <f t="shared" si="4"/>
        <v>MSch.B</v>
      </c>
      <c r="J48" s="11">
        <f ca="1" t="shared" si="5"/>
        <v>3</v>
      </c>
      <c r="K48" s="16">
        <f t="shared" si="3"/>
        <v>4</v>
      </c>
    </row>
    <row r="49" spans="1:11" ht="19.5" customHeight="1">
      <c r="A49" s="1"/>
      <c r="B49" s="42">
        <v>455</v>
      </c>
      <c r="C49" s="68" t="s">
        <v>112</v>
      </c>
      <c r="D49" s="68" t="s">
        <v>113</v>
      </c>
      <c r="E49" s="51">
        <v>94</v>
      </c>
      <c r="F49" s="68" t="s">
        <v>114</v>
      </c>
      <c r="G49" s="8"/>
      <c r="H49" s="6" t="s">
        <v>35</v>
      </c>
      <c r="I49" s="65" t="str">
        <f t="shared" si="4"/>
        <v>MSch.B</v>
      </c>
      <c r="J49" s="11">
        <f ca="1" t="shared" si="5"/>
        <v>3</v>
      </c>
      <c r="K49" s="16">
        <f t="shared" si="3"/>
        <v>4</v>
      </c>
    </row>
    <row r="50" spans="1:11" ht="19.5" customHeight="1">
      <c r="A50" s="1"/>
      <c r="B50" s="42">
        <v>457</v>
      </c>
      <c r="C50" s="68" t="s">
        <v>107</v>
      </c>
      <c r="D50" s="68" t="s">
        <v>108</v>
      </c>
      <c r="E50" s="43">
        <v>94</v>
      </c>
      <c r="F50" s="69" t="s">
        <v>86</v>
      </c>
      <c r="G50" s="8">
        <v>0.004976851851851852</v>
      </c>
      <c r="H50" s="6" t="s">
        <v>35</v>
      </c>
      <c r="I50" s="65" t="str">
        <f t="shared" si="4"/>
        <v>MSch.B</v>
      </c>
      <c r="J50" s="11">
        <f ca="1" t="shared" si="5"/>
        <v>3</v>
      </c>
      <c r="K50" s="16">
        <f t="shared" si="3"/>
        <v>4</v>
      </c>
    </row>
    <row r="51" spans="1:11" ht="19.5" customHeight="1">
      <c r="A51" s="1"/>
      <c r="B51" s="42">
        <v>458</v>
      </c>
      <c r="C51" s="68" t="s">
        <v>115</v>
      </c>
      <c r="D51" s="68" t="s">
        <v>116</v>
      </c>
      <c r="E51" s="43">
        <v>94</v>
      </c>
      <c r="F51" s="69" t="s">
        <v>86</v>
      </c>
      <c r="G51" s="8">
        <v>0.004861111111111111</v>
      </c>
      <c r="H51" s="6" t="s">
        <v>35</v>
      </c>
      <c r="I51" s="65" t="str">
        <f t="shared" si="4"/>
        <v>MSch.B</v>
      </c>
      <c r="J51" s="11">
        <f ca="1" t="shared" si="5"/>
        <v>3</v>
      </c>
      <c r="K51" s="16">
        <f t="shared" si="3"/>
        <v>4</v>
      </c>
    </row>
    <row r="52" spans="1:11" ht="19.5" customHeight="1">
      <c r="A52" s="1"/>
      <c r="B52" s="42">
        <v>459</v>
      </c>
      <c r="C52" s="68" t="s">
        <v>117</v>
      </c>
      <c r="D52" s="68" t="s">
        <v>118</v>
      </c>
      <c r="E52" s="43">
        <v>94</v>
      </c>
      <c r="F52" s="69" t="s">
        <v>86</v>
      </c>
      <c r="G52" s="8">
        <v>0.0465277777777778</v>
      </c>
      <c r="H52" s="6" t="s">
        <v>35</v>
      </c>
      <c r="I52" s="65" t="str">
        <f t="shared" si="4"/>
        <v>MSch.B</v>
      </c>
      <c r="J52" s="11">
        <f ca="1" t="shared" si="5"/>
        <v>3</v>
      </c>
      <c r="K52" s="16">
        <f t="shared" si="3"/>
        <v>4</v>
      </c>
    </row>
    <row r="53" spans="1:11" ht="19.5" customHeight="1">
      <c r="A53" s="1"/>
      <c r="B53" s="42">
        <v>460</v>
      </c>
      <c r="C53" s="68" t="s">
        <v>119</v>
      </c>
      <c r="D53" s="68" t="s">
        <v>120</v>
      </c>
      <c r="E53" s="43">
        <v>94</v>
      </c>
      <c r="F53" s="69" t="s">
        <v>86</v>
      </c>
      <c r="G53" s="8">
        <v>0.004976851851851852</v>
      </c>
      <c r="H53" s="6" t="s">
        <v>35</v>
      </c>
      <c r="I53" s="65" t="str">
        <f t="shared" si="4"/>
        <v>MSch.B</v>
      </c>
      <c r="J53" s="11">
        <f ca="1" t="shared" si="5"/>
        <v>3</v>
      </c>
      <c r="K53" s="16">
        <f t="shared" si="3"/>
        <v>4</v>
      </c>
    </row>
    <row r="54" spans="1:11" ht="19.5" customHeight="1">
      <c r="A54" s="1"/>
      <c r="B54" s="42">
        <v>461</v>
      </c>
      <c r="C54" s="68" t="s">
        <v>70</v>
      </c>
      <c r="D54" s="68" t="s">
        <v>131</v>
      </c>
      <c r="E54" s="43">
        <v>95</v>
      </c>
      <c r="F54" s="49" t="s">
        <v>69</v>
      </c>
      <c r="G54" s="8"/>
      <c r="H54" s="6" t="s">
        <v>35</v>
      </c>
      <c r="I54" s="65" t="str">
        <f t="shared" si="4"/>
        <v>MSch.B</v>
      </c>
      <c r="J54" s="11">
        <f ca="1" t="shared" si="5"/>
        <v>3</v>
      </c>
      <c r="K54" s="16">
        <f t="shared" si="3"/>
        <v>4</v>
      </c>
    </row>
    <row r="55" spans="1:11" ht="19.5" customHeight="1">
      <c r="A55" s="1"/>
      <c r="B55" s="42">
        <v>462</v>
      </c>
      <c r="C55" s="68" t="s">
        <v>123</v>
      </c>
      <c r="D55" s="68" t="s">
        <v>124</v>
      </c>
      <c r="E55" s="43">
        <v>94</v>
      </c>
      <c r="F55" s="69" t="s">
        <v>125</v>
      </c>
      <c r="G55" s="8"/>
      <c r="H55" s="6" t="s">
        <v>35</v>
      </c>
      <c r="I55" s="65" t="str">
        <f t="shared" si="4"/>
        <v>MSch.B</v>
      </c>
      <c r="J55" s="11">
        <f ca="1" t="shared" si="5"/>
        <v>3</v>
      </c>
      <c r="K55" s="16">
        <f t="shared" si="3"/>
        <v>4</v>
      </c>
    </row>
    <row r="56" spans="1:11" ht="19.5" customHeight="1">
      <c r="A56" s="1"/>
      <c r="B56" s="42">
        <v>463</v>
      </c>
      <c r="C56" s="7" t="s">
        <v>126</v>
      </c>
      <c r="D56" s="7" t="s">
        <v>127</v>
      </c>
      <c r="E56" s="6">
        <v>94</v>
      </c>
      <c r="F56" s="69" t="s">
        <v>106</v>
      </c>
      <c r="G56" s="8"/>
      <c r="H56" s="6" t="s">
        <v>35</v>
      </c>
      <c r="I56" s="65" t="str">
        <f t="shared" si="4"/>
        <v>MSch.B</v>
      </c>
      <c r="J56" s="11">
        <f ca="1" t="shared" si="5"/>
        <v>3</v>
      </c>
      <c r="K56" s="16">
        <f t="shared" si="3"/>
        <v>4</v>
      </c>
    </row>
    <row r="57" spans="1:11" ht="19.5" customHeight="1">
      <c r="A57" s="1"/>
      <c r="B57" s="15">
        <v>489</v>
      </c>
      <c r="C57" s="38" t="s">
        <v>128</v>
      </c>
      <c r="D57" s="38" t="s">
        <v>42</v>
      </c>
      <c r="E57" s="39">
        <v>94</v>
      </c>
      <c r="F57" s="40" t="s">
        <v>57</v>
      </c>
      <c r="G57" s="48"/>
      <c r="H57" s="6" t="s">
        <v>35</v>
      </c>
      <c r="I57" s="65" t="str">
        <f t="shared" si="4"/>
        <v>MSch.B</v>
      </c>
      <c r="J57" s="11">
        <f ca="1" t="shared" si="5"/>
        <v>3</v>
      </c>
      <c r="K57" s="16">
        <f t="shared" si="3"/>
        <v>4</v>
      </c>
    </row>
    <row r="58" spans="1:11" ht="19.5" customHeight="1">
      <c r="A58" s="1"/>
      <c r="B58" s="15">
        <v>490</v>
      </c>
      <c r="C58" s="38" t="s">
        <v>128</v>
      </c>
      <c r="D58" s="38" t="s">
        <v>108</v>
      </c>
      <c r="E58" s="39">
        <v>94</v>
      </c>
      <c r="F58" s="40" t="s">
        <v>57</v>
      </c>
      <c r="G58" s="48"/>
      <c r="H58" s="6" t="s">
        <v>35</v>
      </c>
      <c r="I58" s="65" t="str">
        <f t="shared" si="4"/>
        <v>MSch.B</v>
      </c>
      <c r="J58" s="11">
        <f ca="1" t="shared" si="5"/>
        <v>3</v>
      </c>
      <c r="K58" s="16">
        <f t="shared" si="3"/>
        <v>4</v>
      </c>
    </row>
    <row r="59" spans="1:11" ht="19.5" customHeight="1">
      <c r="A59" s="1"/>
      <c r="B59" s="15">
        <v>496</v>
      </c>
      <c r="C59" s="38" t="s">
        <v>129</v>
      </c>
      <c r="D59" s="38" t="s">
        <v>130</v>
      </c>
      <c r="E59" s="39">
        <v>94</v>
      </c>
      <c r="F59" s="40" t="s">
        <v>12</v>
      </c>
      <c r="G59" s="48"/>
      <c r="H59" s="6" t="s">
        <v>35</v>
      </c>
      <c r="I59" s="65" t="str">
        <f t="shared" si="4"/>
        <v>MSch.B</v>
      </c>
      <c r="J59" s="11">
        <f ca="1" t="shared" si="5"/>
        <v>3</v>
      </c>
      <c r="K59" s="16">
        <f t="shared" si="3"/>
        <v>4</v>
      </c>
    </row>
    <row r="60" spans="1:11" ht="19.5" customHeight="1">
      <c r="A60" s="1"/>
      <c r="B60" s="42">
        <v>433</v>
      </c>
      <c r="C60" s="49" t="s">
        <v>146</v>
      </c>
      <c r="D60" s="49" t="s">
        <v>27</v>
      </c>
      <c r="E60" s="51">
        <v>94</v>
      </c>
      <c r="F60" s="49" t="s">
        <v>147</v>
      </c>
      <c r="G60" s="8">
        <v>0.004861111111111111</v>
      </c>
      <c r="H60" s="6" t="s">
        <v>35</v>
      </c>
      <c r="I60" s="65" t="str">
        <f t="shared" si="4"/>
        <v>MSch.B</v>
      </c>
      <c r="J60" s="11">
        <f ca="1" t="shared" si="5"/>
        <v>3</v>
      </c>
      <c r="K60" s="16">
        <f t="shared" si="3"/>
        <v>4</v>
      </c>
    </row>
    <row r="61" spans="2:11" ht="19.5" customHeight="1">
      <c r="B61" s="10">
        <v>481</v>
      </c>
      <c r="C61" s="28" t="s">
        <v>179</v>
      </c>
      <c r="D61" s="28" t="s">
        <v>14</v>
      </c>
      <c r="E61" s="65">
        <v>95</v>
      </c>
      <c r="F61" s="71" t="s">
        <v>174</v>
      </c>
      <c r="G61" s="67"/>
      <c r="H61" s="65" t="s">
        <v>35</v>
      </c>
      <c r="I61" s="65" t="str">
        <f t="shared" si="4"/>
        <v>MSch.B</v>
      </c>
      <c r="J61" s="11">
        <f ca="1" t="shared" si="5"/>
        <v>3</v>
      </c>
      <c r="K61" s="16">
        <f t="shared" si="3"/>
        <v>4</v>
      </c>
    </row>
    <row r="62" spans="2:11" ht="19.5" customHeight="1">
      <c r="B62" s="10">
        <v>482</v>
      </c>
      <c r="C62" s="28" t="s">
        <v>179</v>
      </c>
      <c r="D62" s="28" t="s">
        <v>175</v>
      </c>
      <c r="E62" s="65">
        <v>94</v>
      </c>
      <c r="F62" s="71" t="s">
        <v>174</v>
      </c>
      <c r="G62" s="67"/>
      <c r="H62" s="65" t="s">
        <v>35</v>
      </c>
      <c r="I62" s="65" t="str">
        <f t="shared" si="4"/>
        <v>MSch.B</v>
      </c>
      <c r="J62" s="11">
        <f ca="1" t="shared" si="5"/>
        <v>3</v>
      </c>
      <c r="K62" s="16">
        <f t="shared" si="3"/>
        <v>4</v>
      </c>
    </row>
    <row r="63" spans="1:11" ht="19.5" customHeight="1">
      <c r="A63" s="1"/>
      <c r="B63" s="42">
        <v>466</v>
      </c>
      <c r="C63" s="7" t="s">
        <v>102</v>
      </c>
      <c r="D63" s="7" t="s">
        <v>105</v>
      </c>
      <c r="E63" s="6">
        <v>99</v>
      </c>
      <c r="F63" s="69" t="s">
        <v>106</v>
      </c>
      <c r="G63" s="8"/>
      <c r="H63" s="6" t="s">
        <v>36</v>
      </c>
      <c r="I63" s="65" t="str">
        <f t="shared" si="4"/>
        <v>WSch.D</v>
      </c>
      <c r="J63" s="11">
        <f ca="1" t="shared" si="5"/>
        <v>1</v>
      </c>
      <c r="K63" s="16">
        <v>5</v>
      </c>
    </row>
    <row r="64" spans="1:11" ht="19.5" customHeight="1">
      <c r="A64" s="1"/>
      <c r="B64" s="42">
        <v>465</v>
      </c>
      <c r="C64" s="7" t="s">
        <v>102</v>
      </c>
      <c r="D64" s="7" t="s">
        <v>103</v>
      </c>
      <c r="E64" s="6">
        <v>93</v>
      </c>
      <c r="F64" s="69" t="s">
        <v>104</v>
      </c>
      <c r="G64" s="8"/>
      <c r="H64" s="6" t="s">
        <v>36</v>
      </c>
      <c r="I64" s="65" t="str">
        <f t="shared" si="4"/>
        <v>WSch.A</v>
      </c>
      <c r="J64" s="11">
        <f ca="1" t="shared" si="5"/>
        <v>4</v>
      </c>
      <c r="K64" s="16">
        <v>5</v>
      </c>
    </row>
    <row r="65" spans="1:11" ht="19.5" customHeight="1">
      <c r="A65" s="1"/>
      <c r="B65" s="50">
        <v>429</v>
      </c>
      <c r="C65" s="49" t="s">
        <v>157</v>
      </c>
      <c r="D65" s="49" t="s">
        <v>108</v>
      </c>
      <c r="E65" s="51">
        <v>93</v>
      </c>
      <c r="F65" s="53" t="s">
        <v>145</v>
      </c>
      <c r="G65" s="8">
        <v>0.004837962962962963</v>
      </c>
      <c r="H65" s="6" t="s">
        <v>35</v>
      </c>
      <c r="I65" s="65" t="str">
        <f t="shared" si="4"/>
        <v>MSch.A</v>
      </c>
      <c r="J65" s="11">
        <f ca="1" t="shared" si="5"/>
        <v>4</v>
      </c>
      <c r="K65" s="16">
        <f aca="true" t="shared" si="6" ref="K65:K85">IF(J65&lt;3,IF(UPPER(H65)="W",1,2),IF(J65&lt;5,IF(UPPER(H65)="W",3,IF(UPPER(H65)="W",3,IF(J65=3,4,5)))))</f>
        <v>5</v>
      </c>
    </row>
    <row r="66" spans="1:11" ht="19.5" customHeight="1">
      <c r="A66" s="1"/>
      <c r="B66" s="50">
        <v>431</v>
      </c>
      <c r="C66" s="49" t="s">
        <v>144</v>
      </c>
      <c r="D66" s="49" t="s">
        <v>21</v>
      </c>
      <c r="E66" s="51">
        <v>92</v>
      </c>
      <c r="F66" s="49" t="s">
        <v>145</v>
      </c>
      <c r="G66" s="8">
        <v>0.004803240740740741</v>
      </c>
      <c r="H66" s="6" t="s">
        <v>35</v>
      </c>
      <c r="I66" s="65" t="str">
        <f t="shared" si="4"/>
        <v>MSch.A</v>
      </c>
      <c r="J66" s="11">
        <f ca="1" t="shared" si="5"/>
        <v>4</v>
      </c>
      <c r="K66" s="16">
        <f t="shared" si="6"/>
        <v>5</v>
      </c>
    </row>
    <row r="67" spans="1:11" ht="19.5" customHeight="1">
      <c r="A67" s="1"/>
      <c r="B67" s="42">
        <v>434</v>
      </c>
      <c r="C67" s="49" t="s">
        <v>155</v>
      </c>
      <c r="D67" s="49" t="s">
        <v>156</v>
      </c>
      <c r="E67" s="51">
        <v>93</v>
      </c>
      <c r="F67" s="49" t="s">
        <v>95</v>
      </c>
      <c r="G67" s="8"/>
      <c r="H67" s="6" t="s">
        <v>35</v>
      </c>
      <c r="I67" s="65" t="str">
        <f t="shared" si="4"/>
        <v>MSch.A</v>
      </c>
      <c r="J67" s="11">
        <f ca="1" t="shared" si="5"/>
        <v>4</v>
      </c>
      <c r="K67" s="16">
        <f t="shared" si="6"/>
        <v>5</v>
      </c>
    </row>
    <row r="68" spans="1:11" ht="19.5" customHeight="1">
      <c r="A68" s="1"/>
      <c r="B68" s="42">
        <v>437</v>
      </c>
      <c r="C68" s="68" t="s">
        <v>137</v>
      </c>
      <c r="D68" s="68" t="s">
        <v>138</v>
      </c>
      <c r="E68" s="43">
        <v>92</v>
      </c>
      <c r="F68" s="70" t="s">
        <v>114</v>
      </c>
      <c r="G68" s="8"/>
      <c r="H68" s="6" t="s">
        <v>35</v>
      </c>
      <c r="I68" s="65" t="str">
        <f aca="true" t="shared" si="7" ref="I68:I85">IF(J68&gt;29,H68&amp;J68,IF(J68&gt;19,H68&amp;"HK",IF(J68&lt;=1,H68&amp;"Sch.D",IF(J68=2,H68&amp;"Sch.C",IF(J68=3,H68&amp;"Sch.B",IF(J68=4,H68&amp;"Sch.A",IF(J68=5,H68&amp;"JB",IF(J68=6,H68&amp;"JA",))))))))</f>
        <v>MSch.A</v>
      </c>
      <c r="J68" s="11">
        <f aca="true" ca="1" t="shared" si="8" ref="J68:J85">IF((YEAR(NOW())-E68-1900)&gt;29,INT((YEAR(NOW())-E68-1900)/5)*5,IF((YEAR(NOW())-E68-1900)&gt;19,YEAR(NOW())-E68-1900,INT((YEAR(NOW())-E68-1900)/2-3)))</f>
        <v>4</v>
      </c>
      <c r="K68" s="16">
        <f t="shared" si="6"/>
        <v>5</v>
      </c>
    </row>
    <row r="69" spans="1:11" ht="19.5" customHeight="1">
      <c r="A69" s="1"/>
      <c r="B69" s="42">
        <v>438</v>
      </c>
      <c r="C69" s="68" t="s">
        <v>47</v>
      </c>
      <c r="D69" s="68" t="s">
        <v>48</v>
      </c>
      <c r="E69" s="43">
        <v>92</v>
      </c>
      <c r="F69" s="70" t="s">
        <v>41</v>
      </c>
      <c r="G69" s="8">
        <v>0.00462962962962963</v>
      </c>
      <c r="H69" s="6" t="s">
        <v>35</v>
      </c>
      <c r="I69" s="65" t="str">
        <f t="shared" si="7"/>
        <v>MSch.A</v>
      </c>
      <c r="J69" s="11">
        <f ca="1" t="shared" si="8"/>
        <v>4</v>
      </c>
      <c r="K69" s="16">
        <f t="shared" si="6"/>
        <v>5</v>
      </c>
    </row>
    <row r="70" spans="1:11" ht="19.5" customHeight="1">
      <c r="A70" s="1"/>
      <c r="B70" s="42">
        <v>439</v>
      </c>
      <c r="C70" s="68" t="s">
        <v>139</v>
      </c>
      <c r="D70" s="68" t="s">
        <v>42</v>
      </c>
      <c r="E70" s="43">
        <v>92</v>
      </c>
      <c r="F70" s="70" t="s">
        <v>41</v>
      </c>
      <c r="G70" s="8">
        <v>0.004918981481481482</v>
      </c>
      <c r="H70" s="6" t="s">
        <v>35</v>
      </c>
      <c r="I70" s="65" t="str">
        <f t="shared" si="7"/>
        <v>MSch.A</v>
      </c>
      <c r="J70" s="11">
        <f ca="1" t="shared" si="8"/>
        <v>4</v>
      </c>
      <c r="K70" s="16">
        <f t="shared" si="6"/>
        <v>5</v>
      </c>
    </row>
    <row r="71" spans="1:11" ht="19.5" customHeight="1">
      <c r="A71" s="1"/>
      <c r="B71" s="42">
        <v>440</v>
      </c>
      <c r="C71" s="7" t="s">
        <v>140</v>
      </c>
      <c r="D71" s="7" t="s">
        <v>141</v>
      </c>
      <c r="E71" s="6">
        <v>92</v>
      </c>
      <c r="F71" s="69" t="s">
        <v>41</v>
      </c>
      <c r="G71" s="8">
        <v>0.005092592592592592</v>
      </c>
      <c r="H71" s="6" t="s">
        <v>35</v>
      </c>
      <c r="I71" s="65" t="str">
        <f t="shared" si="7"/>
        <v>MSch.A</v>
      </c>
      <c r="J71" s="11">
        <f ca="1" t="shared" si="8"/>
        <v>4</v>
      </c>
      <c r="K71" s="16">
        <f t="shared" si="6"/>
        <v>5</v>
      </c>
    </row>
    <row r="72" spans="1:11" ht="19.5" customHeight="1">
      <c r="A72" s="1"/>
      <c r="B72" s="42">
        <v>441</v>
      </c>
      <c r="C72" s="68" t="s">
        <v>148</v>
      </c>
      <c r="D72" s="68" t="s">
        <v>149</v>
      </c>
      <c r="E72" s="43">
        <v>93</v>
      </c>
      <c r="F72" s="70" t="s">
        <v>41</v>
      </c>
      <c r="G72" s="8">
        <v>0.0050347222222222225</v>
      </c>
      <c r="H72" s="6" t="s">
        <v>35</v>
      </c>
      <c r="I72" s="65" t="str">
        <f t="shared" si="7"/>
        <v>MSch.A</v>
      </c>
      <c r="J72" s="11">
        <f ca="1" t="shared" si="8"/>
        <v>4</v>
      </c>
      <c r="K72" s="16">
        <f t="shared" si="6"/>
        <v>5</v>
      </c>
    </row>
    <row r="73" spans="1:11" ht="19.5" customHeight="1">
      <c r="A73" s="1"/>
      <c r="B73" s="42">
        <v>442</v>
      </c>
      <c r="C73" s="68" t="s">
        <v>60</v>
      </c>
      <c r="D73" s="68" t="s">
        <v>45</v>
      </c>
      <c r="E73" s="43">
        <v>93</v>
      </c>
      <c r="F73" s="69" t="s">
        <v>41</v>
      </c>
      <c r="G73" s="8">
        <v>0.005208333333333333</v>
      </c>
      <c r="H73" s="6" t="s">
        <v>35</v>
      </c>
      <c r="I73" s="65" t="str">
        <f t="shared" si="7"/>
        <v>MSch.A</v>
      </c>
      <c r="J73" s="11">
        <f ca="1" t="shared" si="8"/>
        <v>4</v>
      </c>
      <c r="K73" s="16">
        <f t="shared" si="6"/>
        <v>5</v>
      </c>
    </row>
    <row r="74" spans="1:11" ht="19.5" customHeight="1">
      <c r="A74" s="1"/>
      <c r="B74" s="42">
        <v>443</v>
      </c>
      <c r="C74" s="7" t="s">
        <v>46</v>
      </c>
      <c r="D74" s="7" t="s">
        <v>44</v>
      </c>
      <c r="E74" s="6">
        <v>93</v>
      </c>
      <c r="F74" s="69" t="s">
        <v>16</v>
      </c>
      <c r="G74" s="8">
        <v>0.004803240740740741</v>
      </c>
      <c r="H74" s="6" t="s">
        <v>35</v>
      </c>
      <c r="I74" s="65" t="str">
        <f t="shared" si="7"/>
        <v>MSch.A</v>
      </c>
      <c r="J74" s="11">
        <f ca="1" t="shared" si="8"/>
        <v>4</v>
      </c>
      <c r="K74" s="16">
        <f t="shared" si="6"/>
        <v>5</v>
      </c>
    </row>
    <row r="75" spans="1:11" ht="19.5" customHeight="1">
      <c r="A75" s="1"/>
      <c r="B75" s="42">
        <v>444</v>
      </c>
      <c r="C75" s="7" t="s">
        <v>82</v>
      </c>
      <c r="D75" s="7" t="s">
        <v>150</v>
      </c>
      <c r="E75" s="6">
        <v>93</v>
      </c>
      <c r="F75" s="7" t="s">
        <v>83</v>
      </c>
      <c r="G75" s="8">
        <v>0.004895833333333333</v>
      </c>
      <c r="H75" s="6" t="s">
        <v>35</v>
      </c>
      <c r="I75" s="65" t="str">
        <f t="shared" si="7"/>
        <v>MSch.A</v>
      </c>
      <c r="J75" s="11">
        <f ca="1" t="shared" si="8"/>
        <v>4</v>
      </c>
      <c r="K75" s="16">
        <f t="shared" si="6"/>
        <v>5</v>
      </c>
    </row>
    <row r="76" spans="1:11" ht="19.5" customHeight="1">
      <c r="A76" s="1"/>
      <c r="B76" s="42">
        <v>446</v>
      </c>
      <c r="C76" s="7" t="s">
        <v>151</v>
      </c>
      <c r="D76" s="7" t="s">
        <v>152</v>
      </c>
      <c r="E76" s="6">
        <v>93</v>
      </c>
      <c r="F76" s="69" t="s">
        <v>69</v>
      </c>
      <c r="G76" s="8">
        <v>0.004571759259259259</v>
      </c>
      <c r="H76" s="6" t="s">
        <v>35</v>
      </c>
      <c r="I76" s="65" t="str">
        <f t="shared" si="7"/>
        <v>MSch.A</v>
      </c>
      <c r="J76" s="11">
        <f ca="1" t="shared" si="8"/>
        <v>4</v>
      </c>
      <c r="K76" s="16">
        <f t="shared" si="6"/>
        <v>5</v>
      </c>
    </row>
    <row r="77" spans="1:11" ht="19.5" customHeight="1">
      <c r="A77" s="1"/>
      <c r="B77" s="42">
        <v>447</v>
      </c>
      <c r="C77" s="68" t="s">
        <v>142</v>
      </c>
      <c r="D77" s="68" t="s">
        <v>143</v>
      </c>
      <c r="E77" s="43">
        <v>92</v>
      </c>
      <c r="F77" s="69" t="s">
        <v>69</v>
      </c>
      <c r="G77" s="8">
        <v>0.00462962962962963</v>
      </c>
      <c r="H77" s="6" t="s">
        <v>35</v>
      </c>
      <c r="I77" s="65" t="str">
        <f t="shared" si="7"/>
        <v>MSch.A</v>
      </c>
      <c r="J77" s="11">
        <f ca="1" t="shared" si="8"/>
        <v>4</v>
      </c>
      <c r="K77" s="16">
        <f t="shared" si="6"/>
        <v>5</v>
      </c>
    </row>
    <row r="78" spans="1:11" ht="19.5" customHeight="1">
      <c r="A78" s="1"/>
      <c r="B78" s="42">
        <v>448</v>
      </c>
      <c r="C78" s="68" t="s">
        <v>154</v>
      </c>
      <c r="D78" s="68" t="s">
        <v>143</v>
      </c>
      <c r="E78" s="43">
        <v>93</v>
      </c>
      <c r="F78" s="69" t="s">
        <v>69</v>
      </c>
      <c r="G78" s="8">
        <v>0.00462962962962963</v>
      </c>
      <c r="H78" s="6" t="s">
        <v>35</v>
      </c>
      <c r="I78" s="65" t="str">
        <f t="shared" si="7"/>
        <v>MSch.A</v>
      </c>
      <c r="J78" s="11">
        <f ca="1" t="shared" si="8"/>
        <v>4</v>
      </c>
      <c r="K78" s="16">
        <f t="shared" si="6"/>
        <v>5</v>
      </c>
    </row>
    <row r="79" spans="1:11" ht="19.5" customHeight="1">
      <c r="A79" s="1"/>
      <c r="B79" s="42">
        <v>454</v>
      </c>
      <c r="C79" s="7" t="s">
        <v>73</v>
      </c>
      <c r="D79" s="7" t="s">
        <v>124</v>
      </c>
      <c r="E79" s="6">
        <v>93</v>
      </c>
      <c r="F79" s="69" t="s">
        <v>17</v>
      </c>
      <c r="G79" s="8">
        <v>0.004600694444444445</v>
      </c>
      <c r="H79" s="6" t="s">
        <v>35</v>
      </c>
      <c r="I79" s="65" t="str">
        <f t="shared" si="7"/>
        <v>MSch.A</v>
      </c>
      <c r="J79" s="11">
        <f ca="1" t="shared" si="8"/>
        <v>4</v>
      </c>
      <c r="K79" s="16">
        <f t="shared" si="6"/>
        <v>5</v>
      </c>
    </row>
    <row r="80" spans="1:11" ht="19.5" customHeight="1">
      <c r="A80" s="1"/>
      <c r="B80" s="42">
        <v>456</v>
      </c>
      <c r="C80" s="68" t="s">
        <v>146</v>
      </c>
      <c r="D80" s="68" t="s">
        <v>131</v>
      </c>
      <c r="E80" s="43">
        <v>93</v>
      </c>
      <c r="F80" s="69" t="s">
        <v>153</v>
      </c>
      <c r="G80" s="8"/>
      <c r="H80" s="6" t="s">
        <v>35</v>
      </c>
      <c r="I80" s="65" t="str">
        <f t="shared" si="7"/>
        <v>MSch.A</v>
      </c>
      <c r="J80" s="11">
        <f ca="1" t="shared" si="8"/>
        <v>4</v>
      </c>
      <c r="K80" s="16">
        <f t="shared" si="6"/>
        <v>5</v>
      </c>
    </row>
    <row r="81" spans="1:11" ht="19.5" customHeight="1">
      <c r="A81" s="1"/>
      <c r="B81" s="42">
        <v>464</v>
      </c>
      <c r="C81" s="7" t="s">
        <v>158</v>
      </c>
      <c r="D81" s="7" t="s">
        <v>159</v>
      </c>
      <c r="E81" s="6">
        <v>93</v>
      </c>
      <c r="F81" s="69" t="s">
        <v>114</v>
      </c>
      <c r="G81" s="8"/>
      <c r="H81" s="6" t="s">
        <v>35</v>
      </c>
      <c r="I81" s="65" t="str">
        <f t="shared" si="7"/>
        <v>MSch.A</v>
      </c>
      <c r="J81" s="11">
        <f ca="1" t="shared" si="8"/>
        <v>4</v>
      </c>
      <c r="K81" s="16">
        <f t="shared" si="6"/>
        <v>5</v>
      </c>
    </row>
    <row r="82" spans="1:11" ht="19.5" customHeight="1">
      <c r="A82" s="1"/>
      <c r="B82" s="15">
        <v>495</v>
      </c>
      <c r="C82" s="38" t="s">
        <v>13</v>
      </c>
      <c r="D82" s="38" t="s">
        <v>14</v>
      </c>
      <c r="E82" s="39">
        <v>92</v>
      </c>
      <c r="F82" s="40" t="s">
        <v>12</v>
      </c>
      <c r="G82" s="52"/>
      <c r="H82" s="6" t="s">
        <v>35</v>
      </c>
      <c r="I82" s="65" t="str">
        <f t="shared" si="7"/>
        <v>MSch.A</v>
      </c>
      <c r="J82" s="11">
        <f ca="1" t="shared" si="8"/>
        <v>4</v>
      </c>
      <c r="K82" s="16">
        <f t="shared" si="6"/>
        <v>5</v>
      </c>
    </row>
    <row r="83" spans="3:11" ht="19.5" customHeight="1">
      <c r="C83" s="28" t="s">
        <v>82</v>
      </c>
      <c r="D83" s="28" t="s">
        <v>150</v>
      </c>
      <c r="E83" s="65">
        <v>93</v>
      </c>
      <c r="F83" s="71" t="s">
        <v>83</v>
      </c>
      <c r="G83" s="67">
        <v>0.00431712962962963</v>
      </c>
      <c r="H83" s="65" t="s">
        <v>35</v>
      </c>
      <c r="I83" s="65" t="str">
        <f t="shared" si="7"/>
        <v>MSch.A</v>
      </c>
      <c r="J83" s="11">
        <f ca="1" t="shared" si="8"/>
        <v>4</v>
      </c>
      <c r="K83" s="16">
        <f t="shared" si="6"/>
        <v>5</v>
      </c>
    </row>
    <row r="84" spans="2:11" ht="19.5" customHeight="1">
      <c r="B84" s="10">
        <v>479</v>
      </c>
      <c r="C84" s="28" t="s">
        <v>158</v>
      </c>
      <c r="D84" s="28" t="s">
        <v>159</v>
      </c>
      <c r="E84" s="65">
        <v>93</v>
      </c>
      <c r="F84" s="71" t="s">
        <v>114</v>
      </c>
      <c r="G84" s="67"/>
      <c r="H84" s="65" t="s">
        <v>35</v>
      </c>
      <c r="I84" s="65" t="str">
        <f t="shared" si="7"/>
        <v>MSch.A</v>
      </c>
      <c r="J84" s="11">
        <f ca="1" t="shared" si="8"/>
        <v>4</v>
      </c>
      <c r="K84" s="16">
        <f t="shared" si="6"/>
        <v>5</v>
      </c>
    </row>
    <row r="85" spans="2:11" ht="19.5" customHeight="1">
      <c r="B85" s="10">
        <v>129</v>
      </c>
      <c r="C85" s="28" t="s">
        <v>176</v>
      </c>
      <c r="D85" s="28" t="s">
        <v>177</v>
      </c>
      <c r="E85" s="65">
        <v>92</v>
      </c>
      <c r="F85" s="71" t="s">
        <v>178</v>
      </c>
      <c r="G85" s="67"/>
      <c r="H85" s="65" t="s">
        <v>35</v>
      </c>
      <c r="I85" s="65" t="str">
        <f t="shared" si="7"/>
        <v>MSch.A</v>
      </c>
      <c r="J85" s="11">
        <f ca="1" t="shared" si="8"/>
        <v>4</v>
      </c>
      <c r="K85" s="16">
        <f t="shared" si="6"/>
        <v>5</v>
      </c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5.75" customHeight="1">
      <c r="G101" s="67"/>
    </row>
    <row r="102" ht="15.75" customHeight="1">
      <c r="G102" s="67"/>
    </row>
    <row r="103" ht="15.75" customHeight="1">
      <c r="G103" s="67"/>
    </row>
    <row r="104" ht="15.75" customHeight="1">
      <c r="G104" s="67"/>
    </row>
    <row r="105" ht="15.75" customHeight="1">
      <c r="G105" s="67"/>
    </row>
    <row r="106" ht="15.75" customHeight="1">
      <c r="G106" s="67"/>
    </row>
    <row r="107" ht="15.75" customHeight="1">
      <c r="G107" s="67"/>
    </row>
    <row r="108" ht="15.75" customHeight="1">
      <c r="G108" s="67"/>
    </row>
    <row r="109" ht="15.75" customHeight="1">
      <c r="G109" s="67"/>
    </row>
    <row r="110" ht="15.75" customHeight="1">
      <c r="G110" s="67"/>
    </row>
    <row r="111" ht="15.75" customHeight="1">
      <c r="G111" s="67"/>
    </row>
    <row r="112" ht="15.75" customHeight="1">
      <c r="G112" s="67"/>
    </row>
    <row r="113" ht="15.75" customHeight="1">
      <c r="G113" s="67"/>
    </row>
    <row r="114" ht="15.75" customHeight="1">
      <c r="G114" s="67"/>
    </row>
    <row r="115" ht="15.75" customHeight="1">
      <c r="G115" s="67"/>
    </row>
    <row r="116" ht="15.75" customHeight="1">
      <c r="G116" s="67"/>
    </row>
    <row r="117" ht="15.75" customHeight="1">
      <c r="G117" s="67"/>
    </row>
    <row r="118" ht="15.75" customHeight="1">
      <c r="G118" s="67"/>
    </row>
    <row r="119" ht="15.75" customHeight="1">
      <c r="G119" s="67"/>
    </row>
    <row r="120" ht="15.75" customHeight="1">
      <c r="G120" s="67"/>
    </row>
    <row r="121" ht="15.75" customHeight="1">
      <c r="G121" s="67"/>
    </row>
    <row r="122" ht="15.75" customHeight="1">
      <c r="G122" s="67"/>
    </row>
    <row r="123" ht="15.75" customHeight="1">
      <c r="G123" s="67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</sheetData>
  <autoFilter ref="B3:K3"/>
  <mergeCells count="2">
    <mergeCell ref="A2:G2"/>
    <mergeCell ref="A1:G1"/>
  </mergeCells>
  <printOptions/>
  <pageMargins left="0.7874015748031497" right="0.2755905511811024" top="0.5905511811023623" bottom="0.5905511811023623" header="0.5118110236220472" footer="0.31496062992125984"/>
  <pageSetup fitToHeight="32" fitToWidth="1" horizontalDpi="1200" verticalDpi="1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399"/>
  <sheetViews>
    <sheetView workbookViewId="0" topLeftCell="A1">
      <selection activeCell="E4" sqref="E4"/>
    </sheetView>
  </sheetViews>
  <sheetFormatPr defaultColWidth="11.421875" defaultRowHeight="12.75"/>
  <cols>
    <col min="1" max="1" width="6.7109375" style="1" bestFit="1" customWidth="1"/>
    <col min="2" max="2" width="7.7109375" style="1" customWidth="1"/>
    <col min="3" max="3" width="15.7109375" style="0" customWidth="1"/>
    <col min="4" max="4" width="11.7109375" style="0" bestFit="1" customWidth="1"/>
    <col min="5" max="5" width="6.7109375" style="4" customWidth="1"/>
    <col min="6" max="6" width="24.421875" style="5" bestFit="1" customWidth="1"/>
    <col min="7" max="7" width="8.8515625" style="7" bestFit="1" customWidth="1"/>
    <col min="8" max="8" width="7.00390625" style="0" hidden="1" customWidth="1"/>
    <col min="9" max="9" width="9.57421875" style="82" bestFit="1" customWidth="1"/>
    <col min="10" max="10" width="11.57421875" style="0" hidden="1" customWidth="1"/>
  </cols>
  <sheetData>
    <row r="1" spans="1:9" s="35" customFormat="1" ht="34.5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</row>
    <row r="2" spans="1:11" s="17" customFormat="1" ht="34.5" customHeight="1">
      <c r="A2" s="94" t="s">
        <v>6</v>
      </c>
      <c r="B2" s="94"/>
      <c r="C2" s="94" t="s">
        <v>7</v>
      </c>
      <c r="D2" s="94"/>
      <c r="E2" s="94"/>
      <c r="F2" s="94"/>
      <c r="G2" s="94"/>
      <c r="H2" s="20"/>
      <c r="I2" s="77"/>
      <c r="J2" s="20"/>
      <c r="K2" s="20"/>
    </row>
    <row r="3" spans="1:11" s="28" customFormat="1" ht="24" customHeight="1" thickBot="1">
      <c r="A3" s="83" t="s">
        <v>5</v>
      </c>
      <c r="B3" s="83" t="s">
        <v>0</v>
      </c>
      <c r="C3" s="83" t="s">
        <v>1</v>
      </c>
      <c r="D3" s="83" t="s">
        <v>2</v>
      </c>
      <c r="E3" s="83" t="s">
        <v>180</v>
      </c>
      <c r="F3" s="83" t="s">
        <v>3</v>
      </c>
      <c r="G3" s="83" t="s">
        <v>4</v>
      </c>
      <c r="H3" s="83" t="s">
        <v>32</v>
      </c>
      <c r="I3" s="84" t="s">
        <v>33</v>
      </c>
      <c r="J3" s="39"/>
      <c r="K3" s="15"/>
    </row>
    <row r="4" spans="1:11" s="28" customFormat="1" ht="9" customHeight="1">
      <c r="A4" s="37"/>
      <c r="B4" s="37"/>
      <c r="C4" s="37"/>
      <c r="D4" s="37"/>
      <c r="E4" s="37"/>
      <c r="F4" s="37"/>
      <c r="G4" s="37"/>
      <c r="H4" s="37"/>
      <c r="I4" s="78"/>
      <c r="J4" s="39"/>
      <c r="K4" s="15"/>
    </row>
    <row r="5" spans="1:12" s="17" customFormat="1" ht="19.5" customHeight="1">
      <c r="A5" s="37">
        <v>1</v>
      </c>
      <c r="B5" s="39">
        <v>300</v>
      </c>
      <c r="C5" s="38" t="s">
        <v>163</v>
      </c>
      <c r="D5" s="38" t="s">
        <v>164</v>
      </c>
      <c r="E5" s="39">
        <v>96</v>
      </c>
      <c r="F5" s="40" t="s">
        <v>165</v>
      </c>
      <c r="G5" s="48">
        <v>0.0019114583333333334</v>
      </c>
      <c r="H5" s="39" t="s">
        <v>36</v>
      </c>
      <c r="I5" s="79" t="str">
        <f>IF(J5&gt;29,H5&amp;J5,IF(J5&gt;19,H5&amp;"HK",IF(J5&lt;=1,H5&amp;"Sch.D",IF(J5=2,H5&amp;"Sch.C",IF(J5=3,H5&amp;"Sch.B",IF(J5=4,H5&amp;"Sch.A",IF(J5=5,H5&amp;"JB",IF(J5=6,H5&amp;"JA",))))))))</f>
        <v>WSch.D</v>
      </c>
      <c r="J5" s="19"/>
      <c r="K5" s="30"/>
      <c r="L5" s="20"/>
    </row>
    <row r="6" spans="1:12" s="17" customFormat="1" ht="19.5" customHeight="1">
      <c r="A6" s="37">
        <v>2</v>
      </c>
      <c r="B6" s="39">
        <v>497</v>
      </c>
      <c r="C6" s="38" t="s">
        <v>55</v>
      </c>
      <c r="D6" s="38" t="s">
        <v>56</v>
      </c>
      <c r="E6" s="39">
        <v>96</v>
      </c>
      <c r="F6" s="40" t="s">
        <v>57</v>
      </c>
      <c r="G6" s="54">
        <v>0.002</v>
      </c>
      <c r="H6" s="39" t="s">
        <v>36</v>
      </c>
      <c r="I6" s="79" t="str">
        <f>IF(J6&gt;29,H6&amp;J6,IF(J6&gt;19,H6&amp;"HK",IF(J6&lt;=1,H6&amp;"Sch.D",IF(J6=2,H6&amp;"Sch.C",IF(J6=3,H6&amp;"Sch.B",IF(J6=4,H6&amp;"Sch.A",IF(J6=5,H6&amp;"JB",IF(J6=6,H6&amp;"JA",))))))))</f>
        <v>WSch.D</v>
      </c>
      <c r="J6" s="19"/>
      <c r="K6" s="30"/>
      <c r="L6" s="20"/>
    </row>
    <row r="7" spans="1:12" s="17" customFormat="1" ht="19.5" customHeight="1">
      <c r="A7" s="37">
        <v>3</v>
      </c>
      <c r="B7" s="43">
        <v>401</v>
      </c>
      <c r="C7" s="49" t="s">
        <v>96</v>
      </c>
      <c r="D7" s="49" t="s">
        <v>97</v>
      </c>
      <c r="E7" s="51">
        <v>96</v>
      </c>
      <c r="F7" s="49" t="s">
        <v>95</v>
      </c>
      <c r="G7" s="52">
        <v>0.0020046296296296296</v>
      </c>
      <c r="H7" s="51" t="s">
        <v>36</v>
      </c>
      <c r="I7" s="79" t="str">
        <f>IF(J7&gt;29,H7&amp;J7,IF(J7&gt;19,H7&amp;"HK",IF(J7&lt;=1,H7&amp;"Sch.D",IF(J7=2,H7&amp;"Sch.C",IF(J7=3,H7&amp;"Sch.B",IF(J7=4,H7&amp;"Sch.A",IF(J7=5,H7&amp;"JB",IF(J7=6,H7&amp;"JA",))))))))</f>
        <v>WSch.C</v>
      </c>
      <c r="J7" s="19">
        <f ca="1">IF((YEAR(NOW())-E7-1900)&gt;29,INT((YEAR(NOW())-E7-1900)/5)*5,IF((YEAR(NOW())-E7-1900)&gt;19,YEAR(NOW())-E7-1900,INT((YEAR(NOW())-E7-1900)/2-3)))</f>
        <v>2</v>
      </c>
      <c r="K7" s="30"/>
      <c r="L7" s="20"/>
    </row>
    <row r="8" spans="1:12" s="17" customFormat="1" ht="19.5" customHeight="1">
      <c r="A8" s="37">
        <v>4</v>
      </c>
      <c r="B8" s="39">
        <v>493</v>
      </c>
      <c r="C8" s="38" t="s">
        <v>58</v>
      </c>
      <c r="D8" s="38" t="s">
        <v>59</v>
      </c>
      <c r="E8" s="39">
        <v>96</v>
      </c>
      <c r="F8" s="40" t="s">
        <v>12</v>
      </c>
      <c r="G8" s="48">
        <v>0.002017361111111111</v>
      </c>
      <c r="H8" s="39" t="s">
        <v>36</v>
      </c>
      <c r="I8" s="79" t="str">
        <f>IF(J8&gt;29,H8&amp;J8,IF(J8&gt;19,H8&amp;"HK",IF(J8&lt;=1,H8&amp;"Sch.D",IF(J8=2,H8&amp;"Sch.C",IF(J8=3,H8&amp;"Sch.B",IF(J8=4,H8&amp;"Sch.A",IF(J8=5,H8&amp;"JB",IF(J8=6,H8&amp;"JA",))))))))</f>
        <v>WSch.D</v>
      </c>
      <c r="J8" s="19"/>
      <c r="K8" s="30"/>
      <c r="L8" s="20"/>
    </row>
    <row r="9" spans="1:11" s="17" customFormat="1" ht="19.5" customHeight="1">
      <c r="A9" s="37">
        <v>5</v>
      </c>
      <c r="B9" s="51">
        <v>404</v>
      </c>
      <c r="C9" s="49" t="s">
        <v>52</v>
      </c>
      <c r="D9" s="49" t="s">
        <v>53</v>
      </c>
      <c r="E9" s="51">
        <v>98</v>
      </c>
      <c r="F9" s="49" t="s">
        <v>54</v>
      </c>
      <c r="G9" s="48">
        <v>0.0023098379629629628</v>
      </c>
      <c r="H9" s="39" t="s">
        <v>36</v>
      </c>
      <c r="I9" s="79" t="str">
        <f>IF(J9&gt;29,H9&amp;J9,IF(J9&gt;19,H9&amp;"HK",IF(J9&lt;=1,H9&amp;"Sch.D",IF(J9=2,H9&amp;"Sch.C",IF(J9=3,H9&amp;"Sch.B",IF(J9=4,H9&amp;"Sch.A",IF(J9=5,H9&amp;"JB",IF(J9=6,H9&amp;"JA",))))))))</f>
        <v>WSch.D</v>
      </c>
      <c r="J9" s="19">
        <f ca="1">IF((YEAR(NOW())-E9-1900)&gt;29,INT((YEAR(NOW())-E9-1900)/5)*5,IF((YEAR(NOW())-E9-1900)&gt;19,YEAR(NOW())-E9-1900,INT((YEAR(NOW())-E9-1900)/2-3)))</f>
        <v>1</v>
      </c>
      <c r="K9" s="30"/>
    </row>
    <row r="10" spans="1:12" s="17" customFormat="1" ht="24" customHeight="1">
      <c r="A10" s="19"/>
      <c r="B10" s="25"/>
      <c r="C10" s="18"/>
      <c r="D10" s="18"/>
      <c r="E10" s="19"/>
      <c r="F10" s="20"/>
      <c r="G10" s="48"/>
      <c r="H10" s="20"/>
      <c r="I10" s="77"/>
      <c r="J10" s="20"/>
      <c r="K10" s="20"/>
      <c r="L10" s="20"/>
    </row>
    <row r="11" spans="1:12" s="17" customFormat="1" ht="24" customHeight="1">
      <c r="A11" s="19"/>
      <c r="B11" s="25"/>
      <c r="C11" s="20"/>
      <c r="D11" s="20"/>
      <c r="E11" s="19"/>
      <c r="F11" s="20"/>
      <c r="G11" s="48"/>
      <c r="H11" s="20"/>
      <c r="I11" s="77"/>
      <c r="J11" s="20"/>
      <c r="K11" s="20"/>
      <c r="L11" s="20"/>
    </row>
    <row r="12" spans="1:12" s="17" customFormat="1" ht="24" customHeight="1">
      <c r="A12" s="19"/>
      <c r="B12" s="25"/>
      <c r="C12" s="20"/>
      <c r="D12" s="20"/>
      <c r="E12" s="19"/>
      <c r="F12" s="20"/>
      <c r="G12" s="48"/>
      <c r="H12" s="20"/>
      <c r="I12" s="77"/>
      <c r="J12" s="20"/>
      <c r="K12" s="20"/>
      <c r="L12" s="20"/>
    </row>
    <row r="13" spans="1:12" s="17" customFormat="1" ht="24" customHeight="1">
      <c r="A13" s="19"/>
      <c r="B13" s="25"/>
      <c r="C13" s="20"/>
      <c r="D13" s="20"/>
      <c r="E13" s="19"/>
      <c r="F13" s="20"/>
      <c r="G13" s="48"/>
      <c r="H13" s="20"/>
      <c r="I13" s="77"/>
      <c r="J13" s="20"/>
      <c r="K13" s="20"/>
      <c r="L13" s="20"/>
    </row>
    <row r="14" spans="1:12" s="17" customFormat="1" ht="24" customHeight="1">
      <c r="A14" s="19"/>
      <c r="B14" s="25"/>
      <c r="C14" s="20"/>
      <c r="D14" s="20"/>
      <c r="E14" s="19"/>
      <c r="F14" s="20"/>
      <c r="G14" s="48"/>
      <c r="H14" s="20"/>
      <c r="I14" s="77"/>
      <c r="J14" s="20"/>
      <c r="K14" s="20"/>
      <c r="L14" s="20"/>
    </row>
    <row r="15" spans="1:12" s="17" customFormat="1" ht="24" customHeight="1">
      <c r="A15" s="19"/>
      <c r="B15" s="25"/>
      <c r="C15" s="20"/>
      <c r="D15" s="20"/>
      <c r="E15" s="19"/>
      <c r="F15" s="20"/>
      <c r="G15" s="48"/>
      <c r="H15" s="20"/>
      <c r="I15" s="77"/>
      <c r="J15" s="20"/>
      <c r="K15" s="20"/>
      <c r="L15" s="20"/>
    </row>
    <row r="16" spans="1:12" s="17" customFormat="1" ht="24" customHeight="1">
      <c r="A16" s="19"/>
      <c r="B16" s="25"/>
      <c r="C16" s="32"/>
      <c r="D16" s="32"/>
      <c r="E16" s="33"/>
      <c r="F16" s="23"/>
      <c r="G16" s="48"/>
      <c r="H16" s="20"/>
      <c r="I16" s="77"/>
      <c r="J16" s="20"/>
      <c r="K16" s="20"/>
      <c r="L16" s="20"/>
    </row>
    <row r="17" spans="1:12" s="17" customFormat="1" ht="19.5" customHeight="1">
      <c r="A17" s="19"/>
      <c r="B17" s="25"/>
      <c r="C17" s="32"/>
      <c r="D17" s="32"/>
      <c r="E17" s="33"/>
      <c r="F17" s="23"/>
      <c r="G17" s="48"/>
      <c r="H17" s="20"/>
      <c r="I17" s="77"/>
      <c r="J17" s="20"/>
      <c r="K17" s="20"/>
      <c r="L17" s="20"/>
    </row>
    <row r="18" spans="1:12" s="17" customFormat="1" ht="19.5" customHeight="1">
      <c r="A18" s="19"/>
      <c r="B18" s="25"/>
      <c r="C18" s="32"/>
      <c r="D18" s="32"/>
      <c r="E18" s="33"/>
      <c r="F18" s="23"/>
      <c r="G18" s="48"/>
      <c r="H18" s="20"/>
      <c r="I18" s="77"/>
      <c r="J18" s="20"/>
      <c r="K18" s="20"/>
      <c r="L18" s="20"/>
    </row>
    <row r="19" spans="1:12" s="17" customFormat="1" ht="19.5" customHeight="1">
      <c r="A19" s="19"/>
      <c r="B19" s="25"/>
      <c r="C19" s="32"/>
      <c r="D19" s="32"/>
      <c r="E19" s="33"/>
      <c r="F19" s="23"/>
      <c r="G19" s="48"/>
      <c r="H19" s="20"/>
      <c r="I19" s="77"/>
      <c r="J19" s="20"/>
      <c r="K19" s="20"/>
      <c r="L19" s="20"/>
    </row>
    <row r="20" spans="1:12" s="17" customFormat="1" ht="19.5" customHeight="1">
      <c r="A20" s="19"/>
      <c r="B20" s="25"/>
      <c r="C20" s="32"/>
      <c r="D20" s="32"/>
      <c r="E20" s="33"/>
      <c r="F20" s="23"/>
      <c r="G20" s="48"/>
      <c r="H20" s="20"/>
      <c r="I20" s="77"/>
      <c r="J20" s="20"/>
      <c r="K20" s="20"/>
      <c r="L20" s="20"/>
    </row>
    <row r="21" spans="1:12" s="17" customFormat="1" ht="19.5" customHeight="1">
      <c r="A21" s="19"/>
      <c r="B21" s="25"/>
      <c r="C21" s="32"/>
      <c r="D21" s="32"/>
      <c r="E21" s="33"/>
      <c r="F21" s="23"/>
      <c r="G21" s="48"/>
      <c r="H21" s="20"/>
      <c r="I21" s="77"/>
      <c r="J21" s="20"/>
      <c r="K21" s="20"/>
      <c r="L21" s="20"/>
    </row>
    <row r="22" spans="1:12" s="17" customFormat="1" ht="19.5" customHeight="1">
      <c r="A22" s="19"/>
      <c r="B22" s="25"/>
      <c r="C22" s="32"/>
      <c r="D22" s="32"/>
      <c r="E22" s="33"/>
      <c r="F22" s="23"/>
      <c r="G22" s="48"/>
      <c r="H22" s="20"/>
      <c r="I22" s="77"/>
      <c r="J22" s="20"/>
      <c r="K22" s="20"/>
      <c r="L22" s="20"/>
    </row>
    <row r="23" spans="1:12" ht="19.5" customHeight="1">
      <c r="A23" s="56"/>
      <c r="B23" s="57"/>
      <c r="C23" s="41"/>
      <c r="D23" s="41"/>
      <c r="E23" s="58"/>
      <c r="F23" s="59"/>
      <c r="G23" s="52"/>
      <c r="H23" s="60"/>
      <c r="I23" s="81"/>
      <c r="J23" s="60"/>
      <c r="K23" s="60"/>
      <c r="L23" s="60"/>
    </row>
    <row r="24" spans="1:12" ht="19.5" customHeight="1">
      <c r="A24" s="56"/>
      <c r="B24" s="57"/>
      <c r="C24" s="41"/>
      <c r="D24" s="41"/>
      <c r="E24" s="58"/>
      <c r="F24" s="59"/>
      <c r="G24" s="52"/>
      <c r="H24" s="60"/>
      <c r="I24" s="81"/>
      <c r="J24" s="60"/>
      <c r="K24" s="60"/>
      <c r="L24" s="60"/>
    </row>
    <row r="25" spans="1:12" ht="19.5" customHeight="1">
      <c r="A25" s="56"/>
      <c r="B25" s="57"/>
      <c r="C25" s="41"/>
      <c r="D25" s="41"/>
      <c r="E25" s="58"/>
      <c r="F25" s="59"/>
      <c r="G25" s="52"/>
      <c r="H25" s="60"/>
      <c r="I25" s="81"/>
      <c r="J25" s="60"/>
      <c r="K25" s="60"/>
      <c r="L25" s="60"/>
    </row>
    <row r="26" spans="1:12" ht="19.5" customHeight="1">
      <c r="A26" s="56"/>
      <c r="B26" s="57"/>
      <c r="C26" s="41"/>
      <c r="D26" s="41"/>
      <c r="E26" s="58"/>
      <c r="F26" s="59"/>
      <c r="G26" s="52"/>
      <c r="H26" s="60"/>
      <c r="I26" s="81"/>
      <c r="J26" s="60"/>
      <c r="K26" s="60"/>
      <c r="L26" s="60"/>
    </row>
    <row r="27" spans="1:12" ht="19.5" customHeight="1">
      <c r="A27" s="56"/>
      <c r="B27" s="57"/>
      <c r="C27" s="41"/>
      <c r="D27" s="41"/>
      <c r="E27" s="58"/>
      <c r="F27" s="59"/>
      <c r="G27" s="52"/>
      <c r="H27" s="60"/>
      <c r="I27" s="81"/>
      <c r="J27" s="60"/>
      <c r="K27" s="60"/>
      <c r="L27" s="60"/>
    </row>
    <row r="28" spans="1:12" ht="19.5" customHeight="1">
      <c r="A28" s="56"/>
      <c r="B28" s="57"/>
      <c r="C28" s="41"/>
      <c r="D28" s="41"/>
      <c r="E28" s="58"/>
      <c r="F28" s="59"/>
      <c r="G28" s="52"/>
      <c r="H28" s="60"/>
      <c r="I28" s="81"/>
      <c r="J28" s="60"/>
      <c r="K28" s="60"/>
      <c r="L28" s="60"/>
    </row>
    <row r="29" spans="1:12" ht="19.5" customHeight="1">
      <c r="A29" s="56"/>
      <c r="B29" s="57"/>
      <c r="C29" s="41"/>
      <c r="D29" s="41"/>
      <c r="E29" s="58"/>
      <c r="F29" s="59"/>
      <c r="G29" s="52"/>
      <c r="H29" s="60"/>
      <c r="I29" s="81"/>
      <c r="J29" s="60"/>
      <c r="K29" s="60"/>
      <c r="L29" s="60"/>
    </row>
    <row r="30" spans="1:12" ht="19.5" customHeight="1">
      <c r="A30" s="56"/>
      <c r="B30" s="57"/>
      <c r="C30" s="41"/>
      <c r="D30" s="41"/>
      <c r="E30" s="58"/>
      <c r="F30" s="59"/>
      <c r="G30" s="52"/>
      <c r="H30" s="60"/>
      <c r="I30" s="81"/>
      <c r="J30" s="60"/>
      <c r="K30" s="60"/>
      <c r="L30" s="60"/>
    </row>
    <row r="31" spans="1:12" ht="19.5" customHeight="1">
      <c r="A31" s="56"/>
      <c r="B31" s="57"/>
      <c r="C31" s="41"/>
      <c r="D31" s="41"/>
      <c r="E31" s="58"/>
      <c r="F31" s="59"/>
      <c r="G31" s="52"/>
      <c r="H31" s="60"/>
      <c r="I31" s="81"/>
      <c r="J31" s="60"/>
      <c r="K31" s="60"/>
      <c r="L31" s="60"/>
    </row>
    <row r="32" spans="1:12" ht="19.5" customHeight="1">
      <c r="A32" s="56"/>
      <c r="B32" s="57"/>
      <c r="C32" s="41"/>
      <c r="D32" s="41"/>
      <c r="E32" s="58"/>
      <c r="F32" s="59"/>
      <c r="G32" s="52"/>
      <c r="H32" s="60"/>
      <c r="I32" s="81"/>
      <c r="J32" s="60"/>
      <c r="K32" s="60"/>
      <c r="L32" s="60"/>
    </row>
    <row r="33" spans="1:12" ht="19.5" customHeight="1">
      <c r="A33" s="56"/>
      <c r="B33" s="57"/>
      <c r="C33" s="41"/>
      <c r="D33" s="41"/>
      <c r="E33" s="58"/>
      <c r="F33" s="59"/>
      <c r="G33" s="52"/>
      <c r="H33" s="60"/>
      <c r="I33" s="81"/>
      <c r="J33" s="60"/>
      <c r="K33" s="60"/>
      <c r="L33" s="60"/>
    </row>
    <row r="34" spans="1:12" ht="19.5" customHeight="1">
      <c r="A34" s="56"/>
      <c r="B34" s="57"/>
      <c r="C34" s="41"/>
      <c r="D34" s="41"/>
      <c r="E34" s="58"/>
      <c r="F34" s="59"/>
      <c r="G34" s="52"/>
      <c r="H34" s="60"/>
      <c r="I34" s="81"/>
      <c r="J34" s="60"/>
      <c r="K34" s="60"/>
      <c r="L34" s="60"/>
    </row>
    <row r="35" spans="1:12" ht="19.5" customHeight="1">
      <c r="A35" s="56"/>
      <c r="B35" s="57"/>
      <c r="C35" s="41"/>
      <c r="D35" s="41"/>
      <c r="E35" s="58"/>
      <c r="F35" s="59"/>
      <c r="G35" s="52"/>
      <c r="H35" s="60"/>
      <c r="I35" s="81"/>
      <c r="J35" s="60"/>
      <c r="K35" s="60"/>
      <c r="L35" s="60"/>
    </row>
    <row r="36" spans="1:12" ht="19.5" customHeight="1">
      <c r="A36" s="56"/>
      <c r="B36" s="57"/>
      <c r="C36" s="41"/>
      <c r="D36" s="41"/>
      <c r="E36" s="58"/>
      <c r="F36" s="59"/>
      <c r="G36" s="52"/>
      <c r="H36" s="60"/>
      <c r="I36" s="81"/>
      <c r="J36" s="60"/>
      <c r="K36" s="60"/>
      <c r="L36" s="60"/>
    </row>
    <row r="37" spans="1:12" ht="19.5" customHeight="1">
      <c r="A37" s="56"/>
      <c r="B37" s="57"/>
      <c r="C37" s="41"/>
      <c r="D37" s="41"/>
      <c r="E37" s="58"/>
      <c r="F37" s="59"/>
      <c r="G37" s="52"/>
      <c r="H37" s="60"/>
      <c r="I37" s="81"/>
      <c r="J37" s="60"/>
      <c r="K37" s="60"/>
      <c r="L37" s="60"/>
    </row>
    <row r="38" spans="1:12" ht="19.5" customHeight="1">
      <c r="A38" s="56"/>
      <c r="B38" s="57"/>
      <c r="C38" s="41"/>
      <c r="D38" s="41"/>
      <c r="E38" s="58"/>
      <c r="F38" s="59"/>
      <c r="G38" s="52"/>
      <c r="H38" s="60"/>
      <c r="I38" s="81"/>
      <c r="J38" s="60"/>
      <c r="K38" s="60"/>
      <c r="L38" s="60"/>
    </row>
    <row r="39" spans="1:12" ht="19.5" customHeight="1">
      <c r="A39" s="56"/>
      <c r="B39" s="57"/>
      <c r="C39" s="41"/>
      <c r="D39" s="41"/>
      <c r="E39" s="58"/>
      <c r="F39" s="59"/>
      <c r="G39" s="52"/>
      <c r="H39" s="60"/>
      <c r="I39" s="81"/>
      <c r="J39" s="60"/>
      <c r="K39" s="60"/>
      <c r="L39" s="60"/>
    </row>
    <row r="40" spans="1:12" ht="19.5" customHeight="1">
      <c r="A40" s="56"/>
      <c r="B40" s="57"/>
      <c r="C40" s="41"/>
      <c r="D40" s="41"/>
      <c r="E40" s="58"/>
      <c r="F40" s="59"/>
      <c r="G40" s="52"/>
      <c r="H40" s="60"/>
      <c r="I40" s="81"/>
      <c r="J40" s="60"/>
      <c r="K40" s="60"/>
      <c r="L40" s="60"/>
    </row>
    <row r="41" spans="1:12" ht="19.5" customHeight="1">
      <c r="A41" s="56"/>
      <c r="B41" s="57"/>
      <c r="C41" s="41"/>
      <c r="D41" s="41"/>
      <c r="E41" s="58"/>
      <c r="F41" s="59"/>
      <c r="G41" s="52"/>
      <c r="H41" s="60"/>
      <c r="I41" s="81"/>
      <c r="J41" s="60"/>
      <c r="K41" s="60"/>
      <c r="L41" s="60"/>
    </row>
    <row r="42" spans="1:12" ht="19.5" customHeight="1">
      <c r="A42" s="56"/>
      <c r="B42" s="57"/>
      <c r="C42" s="41"/>
      <c r="D42" s="41"/>
      <c r="E42" s="58"/>
      <c r="F42" s="59"/>
      <c r="G42" s="52"/>
      <c r="H42" s="60"/>
      <c r="I42" s="81"/>
      <c r="J42" s="60"/>
      <c r="K42" s="60"/>
      <c r="L42" s="60"/>
    </row>
    <row r="43" spans="1:12" ht="19.5" customHeight="1">
      <c r="A43" s="56"/>
      <c r="B43" s="57"/>
      <c r="C43" s="41"/>
      <c r="D43" s="41"/>
      <c r="E43" s="58"/>
      <c r="F43" s="59"/>
      <c r="G43" s="52"/>
      <c r="H43" s="60"/>
      <c r="I43" s="81"/>
      <c r="J43" s="60"/>
      <c r="K43" s="60"/>
      <c r="L43" s="60"/>
    </row>
    <row r="44" spans="1:12" ht="19.5" customHeight="1">
      <c r="A44" s="56"/>
      <c r="B44" s="57"/>
      <c r="C44" s="41"/>
      <c r="D44" s="41"/>
      <c r="E44" s="58"/>
      <c r="F44" s="59"/>
      <c r="G44" s="52"/>
      <c r="H44" s="60"/>
      <c r="I44" s="81"/>
      <c r="J44" s="60"/>
      <c r="K44" s="60"/>
      <c r="L44" s="60"/>
    </row>
    <row r="45" spans="1:12" ht="19.5" customHeight="1">
      <c r="A45" s="56"/>
      <c r="B45" s="57"/>
      <c r="C45" s="41"/>
      <c r="D45" s="41"/>
      <c r="E45" s="58"/>
      <c r="F45" s="59"/>
      <c r="G45" s="51"/>
      <c r="H45" s="60"/>
      <c r="I45" s="81"/>
      <c r="J45" s="60"/>
      <c r="K45" s="60"/>
      <c r="L45" s="60"/>
    </row>
    <row r="46" spans="1:12" ht="19.5" customHeight="1">
      <c r="A46" s="56"/>
      <c r="B46" s="57"/>
      <c r="C46" s="41"/>
      <c r="D46" s="41"/>
      <c r="E46" s="58"/>
      <c r="F46" s="59"/>
      <c r="G46" s="51"/>
      <c r="H46" s="60"/>
      <c r="I46" s="81"/>
      <c r="J46" s="60"/>
      <c r="K46" s="60"/>
      <c r="L46" s="60"/>
    </row>
    <row r="47" spans="1:12" ht="19.5" customHeight="1">
      <c r="A47" s="56"/>
      <c r="B47" s="57"/>
      <c r="C47" s="41"/>
      <c r="D47" s="41"/>
      <c r="E47" s="58"/>
      <c r="F47" s="59"/>
      <c r="G47" s="49"/>
      <c r="H47" s="60"/>
      <c r="I47" s="81"/>
      <c r="J47" s="60"/>
      <c r="K47" s="60"/>
      <c r="L47" s="60"/>
    </row>
    <row r="48" spans="1:12" ht="19.5" customHeight="1">
      <c r="A48" s="56"/>
      <c r="B48" s="57"/>
      <c r="C48" s="41"/>
      <c r="D48" s="41"/>
      <c r="E48" s="58"/>
      <c r="F48" s="59"/>
      <c r="G48" s="49"/>
      <c r="H48" s="60"/>
      <c r="I48" s="81"/>
      <c r="J48" s="60"/>
      <c r="K48" s="60"/>
      <c r="L48" s="60"/>
    </row>
    <row r="49" spans="1:12" ht="19.5" customHeight="1">
      <c r="A49" s="56"/>
      <c r="B49" s="57"/>
      <c r="C49" s="41"/>
      <c r="D49" s="41"/>
      <c r="E49" s="58"/>
      <c r="F49" s="59"/>
      <c r="G49" s="49"/>
      <c r="H49" s="60"/>
      <c r="I49" s="81"/>
      <c r="J49" s="60"/>
      <c r="K49" s="60"/>
      <c r="L49" s="60"/>
    </row>
    <row r="50" spans="1:12" ht="19.5" customHeight="1">
      <c r="A50" s="56"/>
      <c r="B50" s="57"/>
      <c r="C50" s="41"/>
      <c r="D50" s="41"/>
      <c r="E50" s="58"/>
      <c r="F50" s="59"/>
      <c r="G50" s="49"/>
      <c r="H50" s="60"/>
      <c r="I50" s="81"/>
      <c r="J50" s="60"/>
      <c r="K50" s="60"/>
      <c r="L50" s="60"/>
    </row>
    <row r="51" spans="1:12" ht="19.5" customHeight="1">
      <c r="A51" s="56"/>
      <c r="B51" s="57"/>
      <c r="C51" s="41"/>
      <c r="D51" s="41"/>
      <c r="E51" s="58"/>
      <c r="F51" s="59"/>
      <c r="G51" s="49"/>
      <c r="H51" s="60"/>
      <c r="I51" s="81"/>
      <c r="J51" s="60"/>
      <c r="K51" s="60"/>
      <c r="L51" s="60"/>
    </row>
    <row r="52" spans="1:12" ht="19.5" customHeight="1">
      <c r="A52" s="56"/>
      <c r="B52" s="57"/>
      <c r="C52" s="41"/>
      <c r="D52" s="41"/>
      <c r="E52" s="58"/>
      <c r="F52" s="59"/>
      <c r="G52" s="49"/>
      <c r="H52" s="60"/>
      <c r="I52" s="81"/>
      <c r="J52" s="60"/>
      <c r="K52" s="60"/>
      <c r="L52" s="60"/>
    </row>
    <row r="53" spans="1:12" ht="19.5" customHeight="1">
      <c r="A53" s="56"/>
      <c r="B53" s="57"/>
      <c r="C53" s="41"/>
      <c r="D53" s="41"/>
      <c r="E53" s="58"/>
      <c r="F53" s="59"/>
      <c r="G53" s="49"/>
      <c r="H53" s="60"/>
      <c r="I53" s="81"/>
      <c r="J53" s="60"/>
      <c r="K53" s="60"/>
      <c r="L53" s="60"/>
    </row>
    <row r="54" spans="1:12" ht="19.5" customHeight="1">
      <c r="A54" s="56"/>
      <c r="B54" s="57"/>
      <c r="C54" s="41"/>
      <c r="D54" s="41"/>
      <c r="E54" s="58"/>
      <c r="F54" s="59"/>
      <c r="G54" s="49"/>
      <c r="H54" s="60"/>
      <c r="I54" s="81"/>
      <c r="J54" s="60"/>
      <c r="K54" s="60"/>
      <c r="L54" s="60"/>
    </row>
    <row r="55" spans="1:12" ht="19.5" customHeight="1">
      <c r="A55" s="56"/>
      <c r="B55" s="57"/>
      <c r="C55" s="41"/>
      <c r="D55" s="41"/>
      <c r="E55" s="58"/>
      <c r="F55" s="59"/>
      <c r="G55" s="49"/>
      <c r="H55" s="60"/>
      <c r="I55" s="81"/>
      <c r="J55" s="60"/>
      <c r="K55" s="60"/>
      <c r="L55" s="60"/>
    </row>
    <row r="56" spans="2:4" ht="19.5" customHeight="1">
      <c r="B56" s="3"/>
      <c r="C56" s="2"/>
      <c r="D56" s="2"/>
    </row>
    <row r="57" spans="2:4" ht="19.5" customHeight="1">
      <c r="B57" s="3"/>
      <c r="C57" s="2"/>
      <c r="D57" s="2"/>
    </row>
    <row r="58" spans="2:4" ht="19.5" customHeight="1">
      <c r="B58" s="3"/>
      <c r="C58" s="2"/>
      <c r="D58" s="2"/>
    </row>
    <row r="59" spans="2:4" ht="19.5" customHeight="1">
      <c r="B59" s="3"/>
      <c r="C59" s="2"/>
      <c r="D59" s="2"/>
    </row>
    <row r="60" spans="2:4" ht="19.5" customHeight="1">
      <c r="B60" s="3"/>
      <c r="C60" s="2"/>
      <c r="D60" s="2"/>
    </row>
    <row r="61" spans="2:4" ht="19.5" customHeight="1">
      <c r="B61" s="3"/>
      <c r="C61" s="2"/>
      <c r="D61" s="2"/>
    </row>
    <row r="62" spans="2:4" ht="19.5" customHeight="1">
      <c r="B62" s="3"/>
      <c r="C62" s="2"/>
      <c r="D62" s="2"/>
    </row>
    <row r="63" spans="2:4" ht="19.5" customHeight="1">
      <c r="B63" s="3"/>
      <c r="C63" s="2"/>
      <c r="D63" s="2"/>
    </row>
    <row r="64" spans="2:4" ht="19.5" customHeight="1">
      <c r="B64" s="3"/>
      <c r="C64" s="2"/>
      <c r="D64" s="2"/>
    </row>
    <row r="65" spans="2:4" ht="19.5" customHeight="1">
      <c r="B65" s="3"/>
      <c r="C65" s="2"/>
      <c r="D65" s="2"/>
    </row>
    <row r="66" spans="2:4" ht="19.5" customHeight="1">
      <c r="B66" s="3"/>
      <c r="C66" s="2"/>
      <c r="D66" s="2"/>
    </row>
    <row r="67" spans="2:4" ht="19.5" customHeight="1">
      <c r="B67" s="3"/>
      <c r="C67" s="2"/>
      <c r="D67" s="2"/>
    </row>
    <row r="68" spans="2:4" ht="19.5" customHeight="1">
      <c r="B68" s="3"/>
      <c r="C68" s="2"/>
      <c r="D68" s="2"/>
    </row>
    <row r="69" spans="2:4" ht="19.5" customHeight="1">
      <c r="B69" s="3"/>
      <c r="C69" s="2"/>
      <c r="D69" s="2"/>
    </row>
    <row r="70" spans="2:4" ht="18" customHeight="1">
      <c r="B70" s="3"/>
      <c r="C70" s="2"/>
      <c r="D70" s="2"/>
    </row>
    <row r="71" spans="2:4" ht="18" customHeight="1">
      <c r="B71" s="3"/>
      <c r="C71" s="2"/>
      <c r="D71" s="2"/>
    </row>
    <row r="72" spans="2:4" ht="18" customHeight="1">
      <c r="B72" s="3"/>
      <c r="C72" s="2"/>
      <c r="D72" s="2"/>
    </row>
    <row r="73" spans="2:4" ht="18" customHeight="1">
      <c r="B73" s="3"/>
      <c r="C73" s="2"/>
      <c r="D73" s="2"/>
    </row>
    <row r="74" spans="2:4" ht="18" customHeight="1">
      <c r="B74" s="3"/>
      <c r="C74" s="2"/>
      <c r="D74" s="2"/>
    </row>
    <row r="75" spans="2:4" ht="18" customHeight="1">
      <c r="B75" s="3"/>
      <c r="C75" s="2"/>
      <c r="D75" s="2"/>
    </row>
    <row r="76" spans="2:4" ht="18" customHeight="1">
      <c r="B76" s="3"/>
      <c r="C76" s="2"/>
      <c r="D76" s="2"/>
    </row>
    <row r="77" spans="2:4" ht="18" customHeight="1">
      <c r="B77" s="3"/>
      <c r="C77" s="2"/>
      <c r="D77" s="2"/>
    </row>
    <row r="78" spans="2:4" ht="18" customHeight="1">
      <c r="B78" s="3"/>
      <c r="C78" s="2"/>
      <c r="D78" s="2"/>
    </row>
    <row r="79" spans="2:4" ht="18" customHeight="1">
      <c r="B79" s="3"/>
      <c r="C79" s="2"/>
      <c r="D79" s="2"/>
    </row>
    <row r="80" spans="2:4" ht="18" customHeight="1">
      <c r="B80" s="3"/>
      <c r="C80" s="2"/>
      <c r="D80" s="2"/>
    </row>
    <row r="81" spans="2:4" ht="18" customHeight="1">
      <c r="B81" s="3"/>
      <c r="C81" s="2"/>
      <c r="D81" s="2"/>
    </row>
    <row r="82" spans="2:4" ht="18" customHeight="1">
      <c r="B82" s="3"/>
      <c r="C82" s="2"/>
      <c r="D82" s="2"/>
    </row>
    <row r="83" spans="2:4" ht="18" customHeight="1">
      <c r="B83" s="3"/>
      <c r="C83" s="2"/>
      <c r="D83" s="2"/>
    </row>
    <row r="84" spans="2:4" ht="18" customHeight="1">
      <c r="B84" s="3"/>
      <c r="C84" s="2"/>
      <c r="D84" s="2"/>
    </row>
    <row r="85" ht="18" customHeight="1">
      <c r="B85" s="3"/>
    </row>
    <row r="86" ht="18" customHeight="1">
      <c r="B86" s="3"/>
    </row>
    <row r="87" ht="18" customHeight="1">
      <c r="B87" s="3"/>
    </row>
    <row r="88" ht="18" customHeight="1">
      <c r="B88" s="3"/>
    </row>
    <row r="89" ht="18" customHeight="1">
      <c r="B89" s="3"/>
    </row>
    <row r="90" ht="18" customHeight="1">
      <c r="B90" s="3"/>
    </row>
    <row r="91" ht="18" customHeight="1">
      <c r="B91" s="3"/>
    </row>
    <row r="92" ht="18" customHeight="1">
      <c r="B92" s="3"/>
    </row>
    <row r="93" ht="18" customHeight="1">
      <c r="B93" s="3"/>
    </row>
    <row r="94" ht="18" customHeight="1">
      <c r="B94" s="3"/>
    </row>
    <row r="95" ht="18" customHeight="1">
      <c r="B95" s="3"/>
    </row>
    <row r="96" ht="18" customHeight="1">
      <c r="B96" s="3"/>
    </row>
    <row r="97" ht="18" customHeight="1">
      <c r="B97" s="3"/>
    </row>
    <row r="98" ht="18" customHeight="1">
      <c r="B98" s="3"/>
    </row>
    <row r="99" ht="18" customHeight="1">
      <c r="B99" s="3"/>
    </row>
    <row r="100" ht="18" customHeight="1">
      <c r="B100" s="3"/>
    </row>
    <row r="101" ht="18" customHeight="1">
      <c r="B101" s="3"/>
    </row>
    <row r="102" ht="18" customHeight="1">
      <c r="B102" s="3"/>
    </row>
    <row r="103" ht="18" customHeight="1">
      <c r="B103" s="3"/>
    </row>
    <row r="104" ht="18" customHeight="1">
      <c r="B104" s="3"/>
    </row>
    <row r="105" ht="18" customHeight="1">
      <c r="B105" s="3"/>
    </row>
    <row r="106" ht="18" customHeight="1">
      <c r="B106" s="3"/>
    </row>
    <row r="107" ht="18" customHeight="1">
      <c r="B107" s="3"/>
    </row>
    <row r="108" ht="18" customHeight="1">
      <c r="B108" s="3"/>
    </row>
    <row r="109" ht="18" customHeight="1">
      <c r="B109" s="3"/>
    </row>
    <row r="110" ht="18" customHeight="1">
      <c r="B110" s="3"/>
    </row>
    <row r="111" ht="18" customHeight="1">
      <c r="B111" s="3"/>
    </row>
    <row r="112" ht="18" customHeight="1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3"/>
    </row>
    <row r="349" ht="15">
      <c r="B349" s="3"/>
    </row>
    <row r="350" ht="15">
      <c r="B350" s="3"/>
    </row>
    <row r="351" ht="15">
      <c r="B351" s="3"/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</sheetData>
  <sheetProtection password="E212" sheet="1" objects="1" scenarios="1"/>
  <mergeCells count="3">
    <mergeCell ref="A2:B2"/>
    <mergeCell ref="A1:I1"/>
    <mergeCell ref="C2:G2"/>
  </mergeCells>
  <printOptions/>
  <pageMargins left="0.7874015748031497" right="0.2755905511811024" top="0.2755905511811024" bottom="0.275590551181102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393"/>
  <sheetViews>
    <sheetView workbookViewId="0" topLeftCell="A1">
      <selection activeCell="E4" sqref="E4"/>
    </sheetView>
  </sheetViews>
  <sheetFormatPr defaultColWidth="11.421875" defaultRowHeight="12.75"/>
  <cols>
    <col min="1" max="1" width="6.7109375" style="1" bestFit="1" customWidth="1"/>
    <col min="2" max="2" width="7.140625" style="1" customWidth="1"/>
    <col min="3" max="3" width="11.28125" style="0" bestFit="1" customWidth="1"/>
    <col min="4" max="4" width="11.140625" style="0" bestFit="1" customWidth="1"/>
    <col min="5" max="5" width="6.7109375" style="4" customWidth="1"/>
    <col min="6" max="6" width="26.00390625" style="5" bestFit="1" customWidth="1"/>
    <col min="7" max="7" width="12.57421875" style="7" customWidth="1"/>
    <col min="8" max="8" width="0" style="0" hidden="1" customWidth="1"/>
    <col min="9" max="9" width="8.421875" style="82" bestFit="1" customWidth="1"/>
    <col min="10" max="10" width="11.57421875" style="0" hidden="1" customWidth="1"/>
  </cols>
  <sheetData>
    <row r="1" spans="1:9" s="35" customFormat="1" ht="34.5" customHeight="1">
      <c r="A1" s="93" t="s">
        <v>49</v>
      </c>
      <c r="B1" s="93"/>
      <c r="C1" s="93"/>
      <c r="D1" s="93"/>
      <c r="E1" s="93"/>
      <c r="F1" s="93"/>
      <c r="G1" s="93"/>
      <c r="I1" s="76"/>
    </row>
    <row r="2" spans="1:9" s="17" customFormat="1" ht="34.5" customHeight="1" thickBot="1">
      <c r="A2" s="95" t="s">
        <v>8</v>
      </c>
      <c r="B2" s="95"/>
      <c r="C2" s="92" t="s">
        <v>9</v>
      </c>
      <c r="D2" s="92"/>
      <c r="E2" s="92"/>
      <c r="F2" s="92"/>
      <c r="G2" s="92"/>
      <c r="I2" s="85"/>
    </row>
    <row r="3" spans="1:11" s="17" customFormat="1" ht="24" customHeight="1" thickBot="1">
      <c r="A3" s="12" t="s">
        <v>5</v>
      </c>
      <c r="B3" s="13" t="s">
        <v>0</v>
      </c>
      <c r="C3" s="13" t="s">
        <v>1</v>
      </c>
      <c r="D3" s="13" t="s">
        <v>2</v>
      </c>
      <c r="E3" s="13" t="s">
        <v>180</v>
      </c>
      <c r="F3" s="13" t="s">
        <v>3</v>
      </c>
      <c r="G3" s="13" t="s">
        <v>4</v>
      </c>
      <c r="H3" s="13" t="s">
        <v>32</v>
      </c>
      <c r="I3" s="86" t="s">
        <v>33</v>
      </c>
      <c r="J3" s="11"/>
      <c r="K3" s="15"/>
    </row>
    <row r="4" spans="1:11" s="17" customFormat="1" ht="19.5" customHeight="1">
      <c r="A4" s="37">
        <v>1</v>
      </c>
      <c r="B4" s="65">
        <v>301</v>
      </c>
      <c r="C4" s="28" t="s">
        <v>166</v>
      </c>
      <c r="D4" s="28" t="s">
        <v>167</v>
      </c>
      <c r="E4" s="65">
        <v>96</v>
      </c>
      <c r="F4" s="71" t="s">
        <v>168</v>
      </c>
      <c r="G4" s="67">
        <v>0.002369212962962963</v>
      </c>
      <c r="H4" s="65" t="s">
        <v>35</v>
      </c>
      <c r="I4" s="80" t="str">
        <f aca="true" t="shared" si="0" ref="I4:I21">IF(J4&gt;29,H4&amp;J4,IF(J4&gt;19,H4&amp;"HK",IF(J4&lt;=1,H4&amp;"Sch.D",IF(J4=2,H4&amp;"Sch.C",IF(J4=3,H4&amp;"Sch.B",IF(J4=4,H4&amp;"Sch.A",IF(J4=5,H4&amp;"JB",IF(J4=6,H4&amp;"JA",))))))))</f>
        <v>MSch.C</v>
      </c>
      <c r="J4" s="11">
        <f aca="true" ca="1" t="shared" si="1" ref="J4:J21">IF((YEAR(NOW())-E4-1900)&gt;29,INT((YEAR(NOW())-E4-1900)/5)*5,IF((YEAR(NOW())-E4-1900)&gt;19,YEAR(NOW())-E4-1900,INT((YEAR(NOW())-E4-1900)/2-3)))</f>
        <v>2</v>
      </c>
      <c r="K4" s="16"/>
    </row>
    <row r="5" spans="1:11" s="17" customFormat="1" ht="19.5" customHeight="1">
      <c r="A5" s="36">
        <v>2</v>
      </c>
      <c r="B5" s="87">
        <v>407</v>
      </c>
      <c r="C5" s="49" t="s">
        <v>135</v>
      </c>
      <c r="D5" s="49" t="s">
        <v>15</v>
      </c>
      <c r="E5" s="51">
        <v>96</v>
      </c>
      <c r="F5" s="49" t="s">
        <v>95</v>
      </c>
      <c r="G5" s="8">
        <v>0.0023824074074074073</v>
      </c>
      <c r="H5" s="6" t="s">
        <v>35</v>
      </c>
      <c r="I5" s="80" t="str">
        <f t="shared" si="0"/>
        <v>MSch.C</v>
      </c>
      <c r="J5" s="11">
        <f ca="1" t="shared" si="1"/>
        <v>2</v>
      </c>
      <c r="K5" s="16"/>
    </row>
    <row r="6" spans="1:11" s="17" customFormat="1" ht="19.5" customHeight="1">
      <c r="A6" s="37">
        <v>3</v>
      </c>
      <c r="B6" s="65">
        <v>302</v>
      </c>
      <c r="C6" s="28" t="s">
        <v>169</v>
      </c>
      <c r="D6" s="28" t="s">
        <v>170</v>
      </c>
      <c r="E6" s="65">
        <v>97</v>
      </c>
      <c r="F6" s="71" t="s">
        <v>171</v>
      </c>
      <c r="G6" s="67">
        <v>0.0024453703703703703</v>
      </c>
      <c r="H6" s="65" t="s">
        <v>35</v>
      </c>
      <c r="I6" s="80" t="str">
        <f t="shared" si="0"/>
        <v>MSch.C</v>
      </c>
      <c r="J6" s="11">
        <f ca="1" t="shared" si="1"/>
        <v>2</v>
      </c>
      <c r="K6" s="16"/>
    </row>
    <row r="7" spans="1:11" s="17" customFormat="1" ht="19.5" customHeight="1">
      <c r="A7" s="37">
        <v>4</v>
      </c>
      <c r="B7" s="87">
        <v>408</v>
      </c>
      <c r="C7" s="49" t="s">
        <v>133</v>
      </c>
      <c r="D7" s="49" t="s">
        <v>134</v>
      </c>
      <c r="E7" s="51">
        <v>96</v>
      </c>
      <c r="F7" s="70" t="s">
        <v>95</v>
      </c>
      <c r="G7" s="8">
        <v>0.0024953703703703705</v>
      </c>
      <c r="H7" s="6" t="s">
        <v>35</v>
      </c>
      <c r="I7" s="80" t="str">
        <f t="shared" si="0"/>
        <v>MSch.C</v>
      </c>
      <c r="J7" s="11">
        <f ca="1" t="shared" si="1"/>
        <v>2</v>
      </c>
      <c r="K7" s="16"/>
    </row>
    <row r="8" spans="1:11" s="17" customFormat="1" ht="19.5" customHeight="1">
      <c r="A8" s="36">
        <v>5</v>
      </c>
      <c r="B8" s="39">
        <v>494</v>
      </c>
      <c r="C8" s="38" t="s">
        <v>19</v>
      </c>
      <c r="D8" s="38" t="s">
        <v>44</v>
      </c>
      <c r="E8" s="39">
        <v>96</v>
      </c>
      <c r="F8" s="40" t="s">
        <v>12</v>
      </c>
      <c r="G8" s="48">
        <v>0.002501851851851852</v>
      </c>
      <c r="H8" s="39" t="s">
        <v>35</v>
      </c>
      <c r="I8" s="80" t="str">
        <f t="shared" si="0"/>
        <v>MSch.C</v>
      </c>
      <c r="J8" s="11">
        <f ca="1" t="shared" si="1"/>
        <v>2</v>
      </c>
      <c r="K8" s="16"/>
    </row>
    <row r="9" spans="1:11" s="17" customFormat="1" ht="19.5" customHeight="1">
      <c r="A9" s="37">
        <v>6</v>
      </c>
      <c r="B9" s="87">
        <v>453</v>
      </c>
      <c r="C9" s="7" t="s">
        <v>73</v>
      </c>
      <c r="D9" s="7" t="s">
        <v>74</v>
      </c>
      <c r="E9" s="6">
        <v>98</v>
      </c>
      <c r="F9" s="7" t="s">
        <v>17</v>
      </c>
      <c r="G9" s="67">
        <v>0.002526041666666667</v>
      </c>
      <c r="H9" s="39" t="s">
        <v>35</v>
      </c>
      <c r="I9" s="80" t="str">
        <f t="shared" si="0"/>
        <v>MSch.D</v>
      </c>
      <c r="J9" s="11">
        <f ca="1" t="shared" si="1"/>
        <v>1</v>
      </c>
      <c r="K9" s="16"/>
    </row>
    <row r="10" spans="1:11" s="17" customFormat="1" ht="19.5" customHeight="1">
      <c r="A10" s="37">
        <v>7</v>
      </c>
      <c r="B10" s="87">
        <v>452</v>
      </c>
      <c r="C10" s="7" t="s">
        <v>70</v>
      </c>
      <c r="D10" s="7" t="s">
        <v>71</v>
      </c>
      <c r="E10" s="6">
        <v>96</v>
      </c>
      <c r="F10" s="7" t="s">
        <v>69</v>
      </c>
      <c r="G10" s="48">
        <v>0.002562037037037037</v>
      </c>
      <c r="H10" s="39" t="s">
        <v>35</v>
      </c>
      <c r="I10" s="80" t="str">
        <f t="shared" si="0"/>
        <v>MSch.C</v>
      </c>
      <c r="J10" s="11">
        <f ca="1" t="shared" si="1"/>
        <v>2</v>
      </c>
      <c r="K10" s="16"/>
    </row>
    <row r="11" spans="1:11" s="17" customFormat="1" ht="19.5" customHeight="1">
      <c r="A11" s="36">
        <v>8</v>
      </c>
      <c r="B11" s="6">
        <v>414</v>
      </c>
      <c r="C11" s="7" t="s">
        <v>66</v>
      </c>
      <c r="D11" s="7" t="s">
        <v>64</v>
      </c>
      <c r="E11" s="6">
        <v>97</v>
      </c>
      <c r="F11" s="7" t="s">
        <v>16</v>
      </c>
      <c r="G11" s="54">
        <v>0.002569097222222222</v>
      </c>
      <c r="H11" s="39" t="s">
        <v>35</v>
      </c>
      <c r="I11" s="80" t="str">
        <f t="shared" si="0"/>
        <v>MSch.C</v>
      </c>
      <c r="J11" s="11">
        <f ca="1" t="shared" si="1"/>
        <v>2</v>
      </c>
      <c r="K11" s="16"/>
    </row>
    <row r="12" spans="1:11" s="17" customFormat="1" ht="19.5" customHeight="1">
      <c r="A12" s="37">
        <v>9</v>
      </c>
      <c r="B12" s="87">
        <v>406</v>
      </c>
      <c r="C12" s="7" t="s">
        <v>67</v>
      </c>
      <c r="D12" s="7" t="s">
        <v>68</v>
      </c>
      <c r="E12" s="6">
        <v>97</v>
      </c>
      <c r="F12" s="7" t="s">
        <v>69</v>
      </c>
      <c r="G12" s="54">
        <v>0.0026704861111111113</v>
      </c>
      <c r="H12" s="39" t="s">
        <v>35</v>
      </c>
      <c r="I12" s="80" t="str">
        <f t="shared" si="0"/>
        <v>MSch.C</v>
      </c>
      <c r="J12" s="11">
        <f ca="1" t="shared" si="1"/>
        <v>2</v>
      </c>
      <c r="K12" s="16"/>
    </row>
    <row r="13" spans="1:11" s="17" customFormat="1" ht="19.5" customHeight="1">
      <c r="A13" s="37">
        <v>10</v>
      </c>
      <c r="B13" s="6">
        <v>412</v>
      </c>
      <c r="C13" s="7" t="s">
        <v>63</v>
      </c>
      <c r="D13" s="7" t="s">
        <v>64</v>
      </c>
      <c r="E13" s="6">
        <v>97</v>
      </c>
      <c r="F13" s="7" t="s">
        <v>65</v>
      </c>
      <c r="G13" s="54">
        <v>0.002730902777777778</v>
      </c>
      <c r="H13" s="39" t="s">
        <v>35</v>
      </c>
      <c r="I13" s="80" t="str">
        <f t="shared" si="0"/>
        <v>MSch.C</v>
      </c>
      <c r="J13" s="11">
        <f ca="1" t="shared" si="1"/>
        <v>2</v>
      </c>
      <c r="K13" s="16"/>
    </row>
    <row r="14" spans="1:11" s="17" customFormat="1" ht="19.5" customHeight="1">
      <c r="A14" s="36">
        <v>11</v>
      </c>
      <c r="B14" s="87">
        <v>410</v>
      </c>
      <c r="C14" s="49" t="s">
        <v>133</v>
      </c>
      <c r="D14" s="49" t="s">
        <v>136</v>
      </c>
      <c r="E14" s="51">
        <v>98</v>
      </c>
      <c r="F14" s="70" t="s">
        <v>95</v>
      </c>
      <c r="G14" s="8">
        <v>0.002738541666666667</v>
      </c>
      <c r="H14" s="6" t="s">
        <v>35</v>
      </c>
      <c r="I14" s="80" t="str">
        <f t="shared" si="0"/>
        <v>MSch.D</v>
      </c>
      <c r="J14" s="11">
        <f ca="1" t="shared" si="1"/>
        <v>1</v>
      </c>
      <c r="K14" s="16"/>
    </row>
    <row r="15" spans="1:11" s="17" customFormat="1" ht="19.5" customHeight="1">
      <c r="A15" s="37">
        <v>12</v>
      </c>
      <c r="B15" s="87">
        <v>413</v>
      </c>
      <c r="C15" s="7" t="s">
        <v>52</v>
      </c>
      <c r="D15" s="7" t="s">
        <v>72</v>
      </c>
      <c r="E15" s="6">
        <v>97</v>
      </c>
      <c r="F15" s="7" t="s">
        <v>54</v>
      </c>
      <c r="G15" s="54">
        <v>0.0027604166666666667</v>
      </c>
      <c r="H15" s="39" t="s">
        <v>35</v>
      </c>
      <c r="I15" s="80" t="str">
        <f t="shared" si="0"/>
        <v>MSch.C</v>
      </c>
      <c r="J15" s="11">
        <f ca="1" t="shared" si="1"/>
        <v>2</v>
      </c>
      <c r="K15" s="16"/>
    </row>
    <row r="16" spans="1:11" s="17" customFormat="1" ht="19.5" customHeight="1">
      <c r="A16" s="37">
        <v>13</v>
      </c>
      <c r="B16" s="39">
        <v>488</v>
      </c>
      <c r="C16" s="38" t="s">
        <v>43</v>
      </c>
      <c r="D16" s="38" t="s">
        <v>42</v>
      </c>
      <c r="E16" s="39">
        <v>96</v>
      </c>
      <c r="F16" s="40" t="s">
        <v>77</v>
      </c>
      <c r="G16" s="67">
        <v>0.0027993055555555553</v>
      </c>
      <c r="H16" s="39" t="s">
        <v>35</v>
      </c>
      <c r="I16" s="80" t="str">
        <f t="shared" si="0"/>
        <v>MSch.C</v>
      </c>
      <c r="J16" s="11">
        <f ca="1" t="shared" si="1"/>
        <v>2</v>
      </c>
      <c r="K16" s="16"/>
    </row>
    <row r="17" spans="1:11" s="17" customFormat="1" ht="19.5" customHeight="1">
      <c r="A17" s="36">
        <v>14</v>
      </c>
      <c r="B17" s="39">
        <v>500</v>
      </c>
      <c r="C17" s="38" t="s">
        <v>64</v>
      </c>
      <c r="D17" s="38" t="s">
        <v>80</v>
      </c>
      <c r="E17" s="39">
        <v>97</v>
      </c>
      <c r="F17" s="38" t="s">
        <v>81</v>
      </c>
      <c r="G17" s="54">
        <v>0.002832175925925926</v>
      </c>
      <c r="H17" s="39" t="s">
        <v>35</v>
      </c>
      <c r="I17" s="80" t="str">
        <f t="shared" si="0"/>
        <v>MSch.C</v>
      </c>
      <c r="J17" s="11">
        <f ca="1" t="shared" si="1"/>
        <v>2</v>
      </c>
      <c r="K17" s="16"/>
    </row>
    <row r="18" spans="1:11" s="17" customFormat="1" ht="19.5" customHeight="1">
      <c r="A18" s="37">
        <v>15</v>
      </c>
      <c r="B18" s="39">
        <v>491</v>
      </c>
      <c r="C18" s="38" t="s">
        <v>78</v>
      </c>
      <c r="D18" s="38" t="s">
        <v>15</v>
      </c>
      <c r="E18" s="39">
        <v>98</v>
      </c>
      <c r="F18" s="40" t="s">
        <v>79</v>
      </c>
      <c r="G18" s="54">
        <v>0.0028377314814814814</v>
      </c>
      <c r="H18" s="39" t="s">
        <v>35</v>
      </c>
      <c r="I18" s="80" t="str">
        <f t="shared" si="0"/>
        <v>MSch.D</v>
      </c>
      <c r="J18" s="11">
        <f ca="1" t="shared" si="1"/>
        <v>1</v>
      </c>
      <c r="K18" s="16"/>
    </row>
    <row r="19" spans="1:11" s="17" customFormat="1" ht="19.5" customHeight="1">
      <c r="A19" s="37">
        <v>16</v>
      </c>
      <c r="B19" s="65">
        <v>480</v>
      </c>
      <c r="C19" s="32" t="s">
        <v>173</v>
      </c>
      <c r="D19" s="32" t="s">
        <v>71</v>
      </c>
      <c r="E19" s="39">
        <v>2000</v>
      </c>
      <c r="F19" s="40" t="s">
        <v>174</v>
      </c>
      <c r="G19" s="67">
        <v>0.002840972222222222</v>
      </c>
      <c r="H19" s="39" t="s">
        <v>35</v>
      </c>
      <c r="I19" s="79" t="str">
        <f t="shared" si="0"/>
        <v>MSch.D</v>
      </c>
      <c r="J19" s="19">
        <f ca="1" t="shared" si="1"/>
        <v>-950</v>
      </c>
      <c r="K19" s="16"/>
    </row>
    <row r="20" spans="1:11" s="17" customFormat="1" ht="19.5" customHeight="1">
      <c r="A20" s="36">
        <v>17</v>
      </c>
      <c r="B20" s="65">
        <v>483</v>
      </c>
      <c r="C20" s="28" t="s">
        <v>66</v>
      </c>
      <c r="D20" s="28" t="s">
        <v>172</v>
      </c>
      <c r="E20" s="65">
        <v>2000</v>
      </c>
      <c r="F20" s="71" t="s">
        <v>16</v>
      </c>
      <c r="G20" s="67">
        <v>0.0028461805555555554</v>
      </c>
      <c r="H20" s="65" t="s">
        <v>35</v>
      </c>
      <c r="I20" s="80" t="str">
        <f t="shared" si="0"/>
        <v>MSch.D</v>
      </c>
      <c r="J20" s="11">
        <f ca="1" t="shared" si="1"/>
        <v>-950</v>
      </c>
      <c r="K20" s="16"/>
    </row>
    <row r="21" spans="1:11" s="17" customFormat="1" ht="19.5" customHeight="1">
      <c r="A21" s="37">
        <v>18</v>
      </c>
      <c r="B21" s="6">
        <v>405</v>
      </c>
      <c r="C21" s="49" t="s">
        <v>62</v>
      </c>
      <c r="D21" s="49" t="s">
        <v>14</v>
      </c>
      <c r="E21" s="51">
        <v>99</v>
      </c>
      <c r="F21" s="49" t="s">
        <v>20</v>
      </c>
      <c r="G21" s="54">
        <v>0.002974421296296296</v>
      </c>
      <c r="H21" s="39" t="s">
        <v>35</v>
      </c>
      <c r="I21" s="80" t="str">
        <f t="shared" si="0"/>
        <v>MSch.D</v>
      </c>
      <c r="J21" s="11">
        <f ca="1" t="shared" si="1"/>
        <v>1</v>
      </c>
      <c r="K21" s="16"/>
    </row>
    <row r="22" spans="1:11" ht="19.5" customHeight="1">
      <c r="A22" s="51"/>
      <c r="B22" s="64"/>
      <c r="C22" s="41"/>
      <c r="D22" s="41"/>
      <c r="E22" s="58"/>
      <c r="F22" s="59"/>
      <c r="G22" s="67"/>
      <c r="H22" s="60"/>
      <c r="I22" s="81"/>
      <c r="J22" s="60"/>
      <c r="K22" s="60"/>
    </row>
    <row r="23" spans="1:11" ht="19.5" customHeight="1">
      <c r="A23" s="51"/>
      <c r="B23" s="64"/>
      <c r="C23" s="41"/>
      <c r="D23" s="41"/>
      <c r="E23" s="58"/>
      <c r="F23" s="59"/>
      <c r="G23" s="67"/>
      <c r="H23" s="60"/>
      <c r="I23" s="81"/>
      <c r="J23" s="60"/>
      <c r="K23" s="60"/>
    </row>
    <row r="24" spans="1:11" ht="19.5" customHeight="1">
      <c r="A24" s="51"/>
      <c r="B24" s="64"/>
      <c r="C24" s="41"/>
      <c r="D24" s="41"/>
      <c r="E24" s="58"/>
      <c r="F24" s="59"/>
      <c r="G24" s="67"/>
      <c r="H24" s="60"/>
      <c r="I24" s="81"/>
      <c r="J24" s="60"/>
      <c r="K24" s="60"/>
    </row>
    <row r="25" spans="1:11" ht="19.5" customHeight="1">
      <c r="A25" s="51"/>
      <c r="B25" s="64"/>
      <c r="C25" s="41"/>
      <c r="D25" s="41"/>
      <c r="E25" s="58"/>
      <c r="F25" s="59"/>
      <c r="G25" s="52"/>
      <c r="H25" s="60"/>
      <c r="I25" s="81"/>
      <c r="J25" s="60"/>
      <c r="K25" s="60"/>
    </row>
    <row r="26" spans="1:11" ht="19.5" customHeight="1">
      <c r="A26" s="51"/>
      <c r="B26" s="64"/>
      <c r="C26" s="41"/>
      <c r="D26" s="41"/>
      <c r="E26" s="58"/>
      <c r="F26" s="59"/>
      <c r="G26" s="52"/>
      <c r="H26" s="60"/>
      <c r="I26" s="81"/>
      <c r="J26" s="60"/>
      <c r="K26" s="60"/>
    </row>
    <row r="27" spans="1:11" ht="19.5" customHeight="1">
      <c r="A27" s="51"/>
      <c r="B27" s="64"/>
      <c r="C27" s="41"/>
      <c r="D27" s="41"/>
      <c r="E27" s="58"/>
      <c r="F27" s="59"/>
      <c r="G27" s="52"/>
      <c r="H27" s="60"/>
      <c r="I27" s="81"/>
      <c r="J27" s="60"/>
      <c r="K27" s="60"/>
    </row>
    <row r="28" spans="1:11" ht="19.5" customHeight="1">
      <c r="A28" s="51"/>
      <c r="B28" s="57"/>
      <c r="C28" s="41"/>
      <c r="D28" s="41"/>
      <c r="E28" s="58"/>
      <c r="F28" s="59"/>
      <c r="G28" s="52"/>
      <c r="H28" s="60"/>
      <c r="I28" s="81"/>
      <c r="J28" s="60"/>
      <c r="K28" s="60"/>
    </row>
    <row r="29" spans="1:7" ht="19.5" customHeight="1">
      <c r="A29" s="6"/>
      <c r="B29" s="3"/>
      <c r="C29" s="2"/>
      <c r="D29" s="2"/>
      <c r="G29" s="8"/>
    </row>
    <row r="30" spans="1:7" ht="19.5" customHeight="1">
      <c r="A30" s="6"/>
      <c r="B30" s="3"/>
      <c r="C30" s="2"/>
      <c r="D30" s="2"/>
      <c r="G30" s="8"/>
    </row>
    <row r="31" spans="1:7" ht="19.5" customHeight="1">
      <c r="A31" s="6"/>
      <c r="B31" s="3"/>
      <c r="C31" s="2"/>
      <c r="D31" s="2"/>
      <c r="G31" s="8"/>
    </row>
    <row r="32" spans="1:7" ht="19.5" customHeight="1">
      <c r="A32" s="6"/>
      <c r="B32" s="3"/>
      <c r="C32" s="2"/>
      <c r="D32" s="2"/>
      <c r="G32" s="8"/>
    </row>
    <row r="33" spans="1:7" ht="19.5" customHeight="1">
      <c r="A33" s="6"/>
      <c r="B33" s="3"/>
      <c r="C33" s="2"/>
      <c r="D33" s="2"/>
      <c r="G33" s="8"/>
    </row>
    <row r="34" spans="1:7" ht="19.5" customHeight="1">
      <c r="A34" s="6"/>
      <c r="B34" s="3"/>
      <c r="C34" s="2"/>
      <c r="D34" s="2"/>
      <c r="G34" s="8"/>
    </row>
    <row r="35" spans="2:7" ht="19.5" customHeight="1">
      <c r="B35" s="3"/>
      <c r="C35" s="2"/>
      <c r="D35" s="2"/>
      <c r="G35" s="8"/>
    </row>
    <row r="36" spans="2:7" ht="19.5" customHeight="1">
      <c r="B36" s="3"/>
      <c r="C36" s="2"/>
      <c r="D36" s="2"/>
      <c r="G36" s="8"/>
    </row>
    <row r="37" spans="2:7" ht="19.5" customHeight="1">
      <c r="B37" s="3"/>
      <c r="C37" s="2"/>
      <c r="D37" s="2"/>
      <c r="G37" s="8"/>
    </row>
    <row r="38" spans="2:7" ht="19.5" customHeight="1">
      <c r="B38" s="3"/>
      <c r="C38" s="2"/>
      <c r="D38" s="2"/>
      <c r="G38" s="6"/>
    </row>
    <row r="39" spans="2:7" ht="19.5" customHeight="1">
      <c r="B39" s="3"/>
      <c r="C39" s="2"/>
      <c r="D39" s="2"/>
      <c r="G39" s="6"/>
    </row>
    <row r="40" spans="2:7" ht="19.5" customHeight="1">
      <c r="B40" s="3"/>
      <c r="C40" s="2"/>
      <c r="D40" s="2"/>
      <c r="G40" s="6"/>
    </row>
    <row r="41" spans="2:4" ht="19.5" customHeight="1">
      <c r="B41" s="3"/>
      <c r="C41" s="2"/>
      <c r="D41" s="2"/>
    </row>
    <row r="42" spans="2:4" ht="19.5" customHeight="1">
      <c r="B42" s="3"/>
      <c r="C42" s="2"/>
      <c r="D42" s="2"/>
    </row>
    <row r="43" spans="2:4" ht="19.5" customHeight="1">
      <c r="B43" s="3"/>
      <c r="C43" s="2"/>
      <c r="D43" s="2"/>
    </row>
    <row r="44" spans="2:4" ht="19.5" customHeight="1">
      <c r="B44" s="3"/>
      <c r="C44" s="2"/>
      <c r="D44" s="2"/>
    </row>
    <row r="45" spans="2:4" ht="19.5" customHeight="1">
      <c r="B45" s="3"/>
      <c r="C45" s="2"/>
      <c r="D45" s="2"/>
    </row>
    <row r="46" spans="2:4" ht="19.5" customHeight="1">
      <c r="B46" s="3"/>
      <c r="C46" s="2"/>
      <c r="D46" s="2"/>
    </row>
    <row r="47" spans="2:4" ht="19.5" customHeight="1">
      <c r="B47" s="3"/>
      <c r="C47" s="2"/>
      <c r="D47" s="2"/>
    </row>
    <row r="48" spans="2:4" ht="19.5" customHeight="1">
      <c r="B48" s="3"/>
      <c r="C48" s="2"/>
      <c r="D48" s="2"/>
    </row>
    <row r="49" spans="2:4" ht="19.5" customHeight="1">
      <c r="B49" s="3"/>
      <c r="C49" s="2"/>
      <c r="D49" s="2"/>
    </row>
    <row r="50" spans="2:4" ht="19.5" customHeight="1">
      <c r="B50" s="3"/>
      <c r="C50" s="2"/>
      <c r="D50" s="2"/>
    </row>
    <row r="51" spans="2:4" ht="19.5" customHeight="1">
      <c r="B51" s="3"/>
      <c r="C51" s="2"/>
      <c r="D51" s="2"/>
    </row>
    <row r="52" spans="2:4" ht="19.5" customHeight="1">
      <c r="B52" s="3"/>
      <c r="C52" s="2"/>
      <c r="D52" s="2"/>
    </row>
    <row r="53" spans="2:4" ht="19.5" customHeight="1">
      <c r="B53" s="3"/>
      <c r="C53" s="2"/>
      <c r="D53" s="2"/>
    </row>
    <row r="54" spans="2:4" ht="19.5" customHeight="1">
      <c r="B54" s="3"/>
      <c r="C54" s="2"/>
      <c r="D54" s="2"/>
    </row>
    <row r="55" spans="2:4" ht="19.5" customHeight="1">
      <c r="B55" s="3"/>
      <c r="C55" s="2"/>
      <c r="D55" s="2"/>
    </row>
    <row r="56" spans="2:4" ht="19.5" customHeight="1">
      <c r="B56" s="3"/>
      <c r="C56" s="2"/>
      <c r="D56" s="2"/>
    </row>
    <row r="57" spans="2:4" ht="19.5" customHeight="1">
      <c r="B57" s="3"/>
      <c r="C57" s="2"/>
      <c r="D57" s="2"/>
    </row>
    <row r="58" spans="2:4" ht="19.5" customHeight="1">
      <c r="B58" s="3"/>
      <c r="C58" s="2"/>
      <c r="D58" s="2"/>
    </row>
    <row r="59" spans="2:4" ht="19.5" customHeight="1">
      <c r="B59" s="3"/>
      <c r="C59" s="2"/>
      <c r="D59" s="2"/>
    </row>
    <row r="60" spans="2:4" ht="19.5" customHeight="1">
      <c r="B60" s="3"/>
      <c r="C60" s="2"/>
      <c r="D60" s="2"/>
    </row>
    <row r="61" spans="2:4" ht="19.5" customHeight="1">
      <c r="B61" s="3"/>
      <c r="C61" s="2"/>
      <c r="D61" s="2"/>
    </row>
    <row r="62" spans="2:4" ht="19.5" customHeight="1">
      <c r="B62" s="3"/>
      <c r="C62" s="2"/>
      <c r="D62" s="2"/>
    </row>
    <row r="63" spans="2:4" ht="19.5" customHeight="1">
      <c r="B63" s="3"/>
      <c r="C63" s="2"/>
      <c r="D63" s="2"/>
    </row>
    <row r="64" spans="2:4" ht="19.5" customHeight="1">
      <c r="B64" s="3"/>
      <c r="C64" s="2"/>
      <c r="D64" s="2"/>
    </row>
    <row r="65" spans="2:4" ht="19.5" customHeight="1">
      <c r="B65" s="3"/>
      <c r="C65" s="2"/>
      <c r="D65" s="2"/>
    </row>
    <row r="66" spans="2:4" ht="19.5" customHeight="1">
      <c r="B66" s="3"/>
      <c r="C66" s="2"/>
      <c r="D66" s="2"/>
    </row>
    <row r="67" spans="2:4" ht="19.5" customHeight="1">
      <c r="B67" s="3"/>
      <c r="C67" s="2"/>
      <c r="D67" s="2"/>
    </row>
    <row r="68" spans="2:4" ht="19.5" customHeight="1">
      <c r="B68" s="3"/>
      <c r="C68" s="2"/>
      <c r="D68" s="2"/>
    </row>
    <row r="69" spans="2:4" ht="19.5" customHeight="1">
      <c r="B69" s="3"/>
      <c r="C69" s="2"/>
      <c r="D69" s="2"/>
    </row>
    <row r="70" spans="2:4" ht="19.5" customHeight="1">
      <c r="B70" s="3"/>
      <c r="C70" s="2"/>
      <c r="D70" s="2"/>
    </row>
    <row r="71" spans="2:4" ht="19.5" customHeight="1">
      <c r="B71" s="3"/>
      <c r="C71" s="2"/>
      <c r="D71" s="2"/>
    </row>
    <row r="72" spans="2:4" ht="19.5" customHeight="1">
      <c r="B72" s="3"/>
      <c r="C72" s="2"/>
      <c r="D72" s="2"/>
    </row>
    <row r="73" spans="2:4" ht="19.5" customHeight="1">
      <c r="B73" s="3"/>
      <c r="C73" s="2"/>
      <c r="D73" s="2"/>
    </row>
    <row r="74" spans="2:4" ht="19.5" customHeight="1">
      <c r="B74" s="3"/>
      <c r="C74" s="2"/>
      <c r="D74" s="2"/>
    </row>
    <row r="75" spans="2:4" ht="19.5" customHeight="1">
      <c r="B75" s="3"/>
      <c r="C75" s="2"/>
      <c r="D75" s="2"/>
    </row>
    <row r="76" spans="2:4" ht="19.5" customHeight="1">
      <c r="B76" s="3"/>
      <c r="C76" s="2"/>
      <c r="D76" s="2"/>
    </row>
    <row r="77" spans="2:4" ht="19.5" customHeight="1">
      <c r="B77" s="3"/>
      <c r="C77" s="2"/>
      <c r="D77" s="2"/>
    </row>
    <row r="78" spans="2:4" ht="19.5" customHeight="1">
      <c r="B78" s="3"/>
      <c r="C78" s="2"/>
      <c r="D78" s="2"/>
    </row>
    <row r="79" ht="19.5" customHeight="1">
      <c r="B79" s="3"/>
    </row>
    <row r="80" ht="19.5" customHeight="1">
      <c r="B80" s="3"/>
    </row>
    <row r="81" ht="19.5" customHeight="1">
      <c r="B81" s="3"/>
    </row>
    <row r="82" ht="19.5" customHeight="1">
      <c r="B82" s="3"/>
    </row>
    <row r="83" ht="19.5" customHeight="1">
      <c r="B83" s="3"/>
    </row>
    <row r="84" ht="19.5" customHeight="1">
      <c r="B84" s="3"/>
    </row>
    <row r="85" ht="19.5" customHeight="1">
      <c r="B85" s="3"/>
    </row>
    <row r="86" ht="19.5" customHeight="1">
      <c r="B86" s="3"/>
    </row>
    <row r="87" ht="19.5" customHeight="1">
      <c r="B87" s="3"/>
    </row>
    <row r="88" ht="19.5" customHeight="1">
      <c r="B88" s="3"/>
    </row>
    <row r="89" ht="19.5" customHeight="1">
      <c r="B89" s="3"/>
    </row>
    <row r="90" ht="19.5" customHeight="1">
      <c r="B90" s="3"/>
    </row>
    <row r="91" ht="19.5" customHeight="1">
      <c r="B91" s="3"/>
    </row>
    <row r="92" ht="19.5" customHeight="1">
      <c r="B92" s="3"/>
    </row>
    <row r="93" ht="19.5" customHeight="1">
      <c r="B93" s="3"/>
    </row>
    <row r="94" ht="19.5" customHeight="1">
      <c r="B94" s="3"/>
    </row>
    <row r="95" ht="19.5" customHeight="1">
      <c r="B95" s="3"/>
    </row>
    <row r="96" ht="19.5" customHeight="1">
      <c r="B96" s="3"/>
    </row>
    <row r="97" ht="19.5" customHeight="1">
      <c r="B97" s="3"/>
    </row>
    <row r="98" ht="19.5" customHeight="1">
      <c r="B98" s="3"/>
    </row>
    <row r="99" ht="19.5" customHeight="1">
      <c r="B99" s="3"/>
    </row>
    <row r="100" ht="19.5" customHeight="1">
      <c r="B100" s="3"/>
    </row>
    <row r="101" ht="19.5" customHeight="1">
      <c r="B101" s="3"/>
    </row>
    <row r="102" ht="19.5" customHeight="1">
      <c r="B102" s="3"/>
    </row>
    <row r="103" ht="19.5" customHeight="1">
      <c r="B103" s="3"/>
    </row>
    <row r="104" ht="19.5" customHeight="1">
      <c r="B104" s="3"/>
    </row>
    <row r="105" ht="19.5" customHeight="1">
      <c r="B105" s="3"/>
    </row>
    <row r="106" ht="19.5" customHeight="1">
      <c r="B106" s="3"/>
    </row>
    <row r="107" ht="19.5" customHeight="1">
      <c r="B107" s="3"/>
    </row>
    <row r="108" ht="19.5" customHeight="1">
      <c r="B108" s="3"/>
    </row>
    <row r="109" ht="19.5" customHeight="1">
      <c r="B109" s="3"/>
    </row>
    <row r="110" ht="19.5" customHeight="1">
      <c r="B110" s="3"/>
    </row>
    <row r="111" ht="19.5" customHeight="1">
      <c r="B111" s="3"/>
    </row>
    <row r="112" ht="19.5" customHeight="1">
      <c r="B112" s="3"/>
    </row>
    <row r="113" ht="19.5" customHeight="1">
      <c r="B113" s="3"/>
    </row>
    <row r="114" ht="19.5" customHeight="1">
      <c r="B114" s="3"/>
    </row>
    <row r="115" ht="19.5" customHeight="1">
      <c r="B115" s="3"/>
    </row>
    <row r="116" ht="19.5" customHeight="1">
      <c r="B116" s="3"/>
    </row>
    <row r="117" ht="19.5" customHeight="1">
      <c r="B117" s="3"/>
    </row>
    <row r="118" ht="19.5" customHeight="1">
      <c r="B118" s="3"/>
    </row>
    <row r="119" ht="19.5" customHeight="1">
      <c r="B119" s="3"/>
    </row>
    <row r="120" ht="19.5" customHeight="1">
      <c r="B120" s="3"/>
    </row>
    <row r="121" ht="19.5" customHeight="1">
      <c r="B121" s="3"/>
    </row>
    <row r="122" ht="19.5" customHeight="1">
      <c r="B122" s="3"/>
    </row>
    <row r="123" ht="19.5" customHeight="1">
      <c r="B123" s="3"/>
    </row>
    <row r="124" ht="19.5" customHeight="1">
      <c r="B124" s="3"/>
    </row>
    <row r="125" ht="19.5" customHeight="1">
      <c r="B125" s="3"/>
    </row>
    <row r="126" ht="19.5" customHeight="1">
      <c r="B126" s="3"/>
    </row>
    <row r="127" ht="19.5" customHeight="1">
      <c r="B127" s="3"/>
    </row>
    <row r="128" ht="19.5" customHeight="1">
      <c r="B128" s="3"/>
    </row>
    <row r="129" ht="19.5" customHeight="1">
      <c r="B129" s="3"/>
    </row>
    <row r="130" ht="19.5" customHeight="1">
      <c r="B130" s="3"/>
    </row>
    <row r="131" ht="19.5" customHeight="1">
      <c r="B131" s="3"/>
    </row>
    <row r="132" ht="19.5" customHeight="1">
      <c r="B132" s="3"/>
    </row>
    <row r="133" ht="19.5" customHeight="1">
      <c r="B133" s="3"/>
    </row>
    <row r="134" ht="19.5" customHeight="1">
      <c r="B134" s="3"/>
    </row>
    <row r="135" ht="19.5" customHeight="1">
      <c r="B135" s="3"/>
    </row>
    <row r="136" ht="19.5" customHeight="1">
      <c r="B136" s="3"/>
    </row>
    <row r="137" ht="19.5" customHeight="1">
      <c r="B137" s="3"/>
    </row>
    <row r="138" ht="19.5" customHeight="1">
      <c r="B138" s="3"/>
    </row>
    <row r="139" ht="19.5" customHeight="1">
      <c r="B139" s="3"/>
    </row>
    <row r="140" ht="19.5" customHeight="1">
      <c r="B140" s="3"/>
    </row>
    <row r="141" ht="19.5" customHeight="1">
      <c r="B141" s="3"/>
    </row>
    <row r="142" ht="19.5" customHeight="1">
      <c r="B142" s="3"/>
    </row>
    <row r="143" ht="19.5" customHeight="1">
      <c r="B143" s="3"/>
    </row>
    <row r="144" ht="19.5" customHeight="1">
      <c r="B144" s="3"/>
    </row>
    <row r="145" ht="19.5" customHeight="1">
      <c r="B145" s="3"/>
    </row>
    <row r="146" ht="19.5" customHeight="1">
      <c r="B146" s="3"/>
    </row>
    <row r="147" ht="19.5" customHeight="1">
      <c r="B147" s="3"/>
    </row>
    <row r="148" ht="19.5" customHeight="1">
      <c r="B148" s="3"/>
    </row>
    <row r="149" ht="19.5" customHeight="1">
      <c r="B149" s="3"/>
    </row>
    <row r="150" ht="19.5" customHeight="1">
      <c r="B150" s="3"/>
    </row>
    <row r="151" ht="19.5" customHeight="1">
      <c r="B151" s="3"/>
    </row>
    <row r="152" ht="19.5" customHeight="1">
      <c r="B152" s="3"/>
    </row>
    <row r="153" ht="19.5" customHeight="1">
      <c r="B153" s="3"/>
    </row>
    <row r="154" ht="19.5" customHeight="1">
      <c r="B154" s="3"/>
    </row>
    <row r="155" ht="19.5" customHeight="1">
      <c r="B155" s="3"/>
    </row>
    <row r="156" ht="19.5" customHeight="1">
      <c r="B156" s="3"/>
    </row>
    <row r="157" ht="19.5" customHeight="1">
      <c r="B157" s="3"/>
    </row>
    <row r="158" ht="19.5" customHeight="1">
      <c r="B158" s="3"/>
    </row>
    <row r="159" ht="19.5" customHeight="1">
      <c r="B159" s="3"/>
    </row>
    <row r="160" ht="19.5" customHeight="1">
      <c r="B160" s="3"/>
    </row>
    <row r="161" ht="19.5" customHeight="1">
      <c r="B161" s="3"/>
    </row>
    <row r="162" ht="19.5" customHeight="1">
      <c r="B162" s="3"/>
    </row>
    <row r="163" ht="19.5" customHeight="1">
      <c r="B163" s="3"/>
    </row>
    <row r="164" ht="19.5" customHeight="1">
      <c r="B164" s="3"/>
    </row>
    <row r="165" ht="19.5" customHeight="1">
      <c r="B165" s="3"/>
    </row>
    <row r="166" ht="19.5" customHeight="1">
      <c r="B166" s="3"/>
    </row>
    <row r="167" ht="19.5" customHeight="1">
      <c r="B167" s="3"/>
    </row>
    <row r="168" ht="19.5" customHeight="1">
      <c r="B168" s="3"/>
    </row>
    <row r="169" ht="19.5" customHeight="1">
      <c r="B169" s="3"/>
    </row>
    <row r="170" ht="19.5" customHeight="1">
      <c r="B170" s="3"/>
    </row>
    <row r="171" ht="19.5" customHeight="1">
      <c r="B171" s="3"/>
    </row>
    <row r="172" ht="19.5" customHeight="1">
      <c r="B172" s="3"/>
    </row>
    <row r="173" ht="19.5" customHeight="1">
      <c r="B173" s="3"/>
    </row>
    <row r="174" ht="19.5" customHeight="1">
      <c r="B174" s="3"/>
    </row>
    <row r="175" ht="19.5" customHeight="1">
      <c r="B175" s="3"/>
    </row>
    <row r="176" ht="19.5" customHeight="1">
      <c r="B176" s="3"/>
    </row>
    <row r="177" ht="19.5" customHeight="1">
      <c r="B177" s="3"/>
    </row>
    <row r="178" ht="19.5" customHeight="1">
      <c r="B178" s="3"/>
    </row>
    <row r="179" ht="19.5" customHeight="1">
      <c r="B179" s="3"/>
    </row>
    <row r="180" ht="19.5" customHeight="1">
      <c r="B180" s="3"/>
    </row>
    <row r="181" ht="19.5" customHeight="1">
      <c r="B181" s="3"/>
    </row>
    <row r="182" ht="19.5" customHeight="1">
      <c r="B182" s="3"/>
    </row>
    <row r="183" ht="19.5" customHeight="1">
      <c r="B183" s="3"/>
    </row>
    <row r="184" ht="19.5" customHeight="1">
      <c r="B184" s="3"/>
    </row>
    <row r="185" ht="19.5" customHeight="1">
      <c r="B185" s="3"/>
    </row>
    <row r="186" ht="19.5" customHeight="1">
      <c r="B186" s="3"/>
    </row>
    <row r="187" ht="19.5" customHeight="1">
      <c r="B187" s="3"/>
    </row>
    <row r="188" ht="19.5" customHeight="1">
      <c r="B188" s="3"/>
    </row>
    <row r="189" ht="19.5" customHeight="1">
      <c r="B189" s="3"/>
    </row>
    <row r="190" ht="19.5" customHeight="1">
      <c r="B190" s="3"/>
    </row>
    <row r="191" ht="19.5" customHeight="1">
      <c r="B191" s="3"/>
    </row>
    <row r="192" ht="19.5" customHeight="1">
      <c r="B192" s="3"/>
    </row>
    <row r="193" ht="19.5" customHeight="1">
      <c r="B193" s="3"/>
    </row>
    <row r="194" ht="19.5" customHeight="1">
      <c r="B194" s="3"/>
    </row>
    <row r="195" ht="19.5" customHeight="1">
      <c r="B195" s="3"/>
    </row>
    <row r="196" ht="19.5" customHeight="1">
      <c r="B196" s="3"/>
    </row>
    <row r="197" ht="19.5" customHeight="1">
      <c r="B197" s="3"/>
    </row>
    <row r="198" ht="19.5" customHeight="1">
      <c r="B198" s="3"/>
    </row>
    <row r="199" ht="19.5" customHeight="1">
      <c r="B199" s="3"/>
    </row>
    <row r="200" ht="19.5" customHeight="1">
      <c r="B200" s="3"/>
    </row>
    <row r="201" ht="19.5" customHeight="1">
      <c r="B201" s="3"/>
    </row>
    <row r="202" ht="19.5" customHeight="1">
      <c r="B202" s="3"/>
    </row>
    <row r="203" ht="19.5" customHeight="1">
      <c r="B203" s="3"/>
    </row>
    <row r="204" ht="19.5" customHeight="1">
      <c r="B204" s="3"/>
    </row>
    <row r="205" ht="19.5" customHeight="1">
      <c r="B205" s="3"/>
    </row>
    <row r="206" ht="19.5" customHeight="1">
      <c r="B206" s="3"/>
    </row>
    <row r="207" ht="19.5" customHeight="1">
      <c r="B207" s="3"/>
    </row>
    <row r="208" ht="19.5" customHeight="1">
      <c r="B208" s="3"/>
    </row>
    <row r="209" ht="19.5" customHeight="1">
      <c r="B209" s="3"/>
    </row>
    <row r="210" ht="19.5" customHeight="1">
      <c r="B210" s="3"/>
    </row>
    <row r="211" ht="19.5" customHeight="1">
      <c r="B211" s="3"/>
    </row>
    <row r="212" ht="19.5" customHeight="1">
      <c r="B212" s="3"/>
    </row>
    <row r="213" ht="19.5" customHeight="1">
      <c r="B213" s="3"/>
    </row>
    <row r="214" ht="19.5" customHeight="1">
      <c r="B214" s="3"/>
    </row>
    <row r="215" ht="19.5" customHeight="1">
      <c r="B215" s="3"/>
    </row>
    <row r="216" ht="19.5" customHeight="1">
      <c r="B216" s="3"/>
    </row>
    <row r="217" ht="19.5" customHeight="1">
      <c r="B217" s="3"/>
    </row>
    <row r="218" ht="19.5" customHeight="1">
      <c r="B218" s="3"/>
    </row>
    <row r="219" ht="19.5" customHeight="1">
      <c r="B219" s="3"/>
    </row>
    <row r="220" ht="19.5" customHeight="1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3"/>
    </row>
    <row r="349" ht="15">
      <c r="B349" s="3"/>
    </row>
    <row r="350" ht="15">
      <c r="B350" s="3"/>
    </row>
    <row r="351" ht="15">
      <c r="B351" s="3"/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</sheetData>
  <sheetProtection password="E212" sheet="1" objects="1" scenarios="1"/>
  <mergeCells count="3">
    <mergeCell ref="A1:G1"/>
    <mergeCell ref="A2:B2"/>
    <mergeCell ref="C2:G2"/>
  </mergeCells>
  <printOptions/>
  <pageMargins left="0.7874015748031497" right="0.2755905511811024" top="0.2755905511811024" bottom="0.2755905511811024" header="0.1968503937007874" footer="0.196850393700787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7"/>
  <sheetViews>
    <sheetView workbookViewId="0" topLeftCell="A1">
      <selection activeCell="M5" sqref="M5"/>
    </sheetView>
  </sheetViews>
  <sheetFormatPr defaultColWidth="11.421875" defaultRowHeight="12.75"/>
  <cols>
    <col min="1" max="1" width="6.7109375" style="1" bestFit="1" customWidth="1"/>
    <col min="2" max="2" width="9.7109375" style="1" customWidth="1"/>
    <col min="3" max="3" width="16.7109375" style="0" customWidth="1"/>
    <col min="4" max="4" width="11.28125" style="0" bestFit="1" customWidth="1"/>
    <col min="5" max="5" width="6.7109375" style="34" customWidth="1"/>
    <col min="6" max="6" width="24.421875" style="5" bestFit="1" customWidth="1"/>
    <col min="7" max="7" width="10.28125" style="7" customWidth="1"/>
    <col min="8" max="8" width="0" style="1" hidden="1" customWidth="1"/>
    <col min="9" max="9" width="9.00390625" style="89" bestFit="1" customWidth="1"/>
    <col min="10" max="10" width="11.57421875" style="0" hidden="1" customWidth="1"/>
  </cols>
  <sheetData>
    <row r="1" spans="1:9" s="35" customFormat="1" ht="34.5" customHeight="1">
      <c r="A1" s="93" t="s">
        <v>49</v>
      </c>
      <c r="B1" s="93"/>
      <c r="C1" s="93"/>
      <c r="D1" s="93"/>
      <c r="E1" s="93"/>
      <c r="F1" s="93"/>
      <c r="G1" s="93"/>
      <c r="H1" s="10"/>
      <c r="I1" s="76"/>
    </row>
    <row r="2" spans="1:9" s="17" customFormat="1" ht="34.5" customHeight="1">
      <c r="A2" s="95" t="s">
        <v>38</v>
      </c>
      <c r="B2" s="95"/>
      <c r="C2" s="94" t="s">
        <v>162</v>
      </c>
      <c r="D2" s="94"/>
      <c r="E2" s="94"/>
      <c r="F2" s="94"/>
      <c r="G2" s="94"/>
      <c r="H2" s="65"/>
      <c r="I2" s="85"/>
    </row>
    <row r="3" spans="1:11" s="20" customFormat="1" ht="24" customHeight="1" thickBot="1">
      <c r="A3" s="83" t="s">
        <v>5</v>
      </c>
      <c r="B3" s="83" t="s">
        <v>0</v>
      </c>
      <c r="C3" s="83" t="s">
        <v>1</v>
      </c>
      <c r="D3" s="83" t="s">
        <v>2</v>
      </c>
      <c r="E3" s="83" t="s">
        <v>180</v>
      </c>
      <c r="F3" s="83" t="s">
        <v>3</v>
      </c>
      <c r="G3" s="83" t="s">
        <v>4</v>
      </c>
      <c r="H3" s="83" t="s">
        <v>32</v>
      </c>
      <c r="I3" s="84" t="s">
        <v>33</v>
      </c>
      <c r="J3" s="19"/>
      <c r="K3" s="15"/>
    </row>
    <row r="4" spans="1:11" s="17" customFormat="1" ht="7.5" customHeight="1">
      <c r="A4" s="37"/>
      <c r="B4" s="37"/>
      <c r="C4" s="37"/>
      <c r="D4" s="37"/>
      <c r="E4" s="37"/>
      <c r="F4" s="37"/>
      <c r="G4" s="37"/>
      <c r="H4" s="37"/>
      <c r="I4" s="78"/>
      <c r="J4" s="11"/>
      <c r="K4" s="15"/>
    </row>
    <row r="5" spans="1:11" ht="19.5" customHeight="1">
      <c r="A5" s="36">
        <v>1</v>
      </c>
      <c r="B5" s="87">
        <v>467</v>
      </c>
      <c r="C5" s="68" t="s">
        <v>28</v>
      </c>
      <c r="D5" s="68" t="s">
        <v>29</v>
      </c>
      <c r="E5" s="43">
        <v>93</v>
      </c>
      <c r="F5" s="69" t="s">
        <v>30</v>
      </c>
      <c r="G5" s="8">
        <v>0.004943055555555556</v>
      </c>
      <c r="H5" s="6" t="s">
        <v>36</v>
      </c>
      <c r="I5" s="80" t="str">
        <f aca="true" t="shared" si="0" ref="I5:I14">IF(J5&gt;29,H5&amp;J5,IF(J5&gt;19,H5&amp;"HK",IF(J5&lt;=1,H5&amp;"Sch.D",IF(J5=2,H5&amp;"Sch.C",IF(J5=3,H5&amp;"Sch.B",IF(J5=4,H5&amp;"Sch.A",IF(J5=5,H5&amp;"JB",IF(J5=6,H5&amp;"JA",))))))))</f>
        <v>WSch.A</v>
      </c>
      <c r="J5" s="11">
        <f aca="true" ca="1" t="shared" si="1" ref="J5:J14">IF((YEAR(NOW())-E5-1900)&gt;29,INT((YEAR(NOW())-E5-1900)/5)*5,IF((YEAR(NOW())-E5-1900)&gt;19,YEAR(NOW())-E5-1900,INT((YEAR(NOW())-E5-1900)/2-3)))</f>
        <v>4</v>
      </c>
      <c r="K5" s="16"/>
    </row>
    <row r="6" spans="1:11" ht="19.5" customHeight="1">
      <c r="A6" s="36">
        <v>2</v>
      </c>
      <c r="B6" s="90">
        <v>403</v>
      </c>
      <c r="C6" s="75" t="s">
        <v>82</v>
      </c>
      <c r="D6" s="75" t="s">
        <v>11</v>
      </c>
      <c r="E6" s="73">
        <v>96</v>
      </c>
      <c r="F6" s="75" t="s">
        <v>83</v>
      </c>
      <c r="G6" s="74">
        <v>0.004980902777777778</v>
      </c>
      <c r="H6" s="73" t="s">
        <v>36</v>
      </c>
      <c r="I6" s="80" t="str">
        <f t="shared" si="0"/>
        <v>WSch.C</v>
      </c>
      <c r="J6" s="11">
        <f ca="1" t="shared" si="1"/>
        <v>2</v>
      </c>
      <c r="K6" s="16"/>
    </row>
    <row r="7" spans="1:11" ht="19.5" customHeight="1">
      <c r="A7" s="36">
        <v>3</v>
      </c>
      <c r="B7" s="87">
        <v>419</v>
      </c>
      <c r="C7" s="49" t="s">
        <v>89</v>
      </c>
      <c r="D7" s="49" t="s">
        <v>90</v>
      </c>
      <c r="E7" s="51">
        <v>92</v>
      </c>
      <c r="F7" s="49" t="s">
        <v>69</v>
      </c>
      <c r="G7" s="8">
        <v>0.005216087962962963</v>
      </c>
      <c r="H7" s="6" t="s">
        <v>36</v>
      </c>
      <c r="I7" s="80" t="str">
        <f t="shared" si="0"/>
        <v>WSch.A</v>
      </c>
      <c r="J7" s="11">
        <f ca="1" t="shared" si="1"/>
        <v>4</v>
      </c>
      <c r="K7" s="16"/>
    </row>
    <row r="8" spans="1:11" ht="19.5" customHeight="1">
      <c r="A8" s="36">
        <v>4</v>
      </c>
      <c r="B8" s="87">
        <v>468</v>
      </c>
      <c r="C8" s="68" t="s">
        <v>84</v>
      </c>
      <c r="D8" s="68" t="s">
        <v>85</v>
      </c>
      <c r="E8" s="43">
        <v>93</v>
      </c>
      <c r="F8" s="69" t="s">
        <v>86</v>
      </c>
      <c r="G8" s="8">
        <v>0.005268402777777778</v>
      </c>
      <c r="H8" s="6" t="s">
        <v>36</v>
      </c>
      <c r="I8" s="80" t="str">
        <f t="shared" si="0"/>
        <v>WSch.A</v>
      </c>
      <c r="J8" s="11">
        <f ca="1" t="shared" si="1"/>
        <v>4</v>
      </c>
      <c r="K8" s="16"/>
    </row>
    <row r="9" spans="1:11" ht="19.5" customHeight="1">
      <c r="A9" s="36">
        <v>5</v>
      </c>
      <c r="B9" s="91">
        <v>484</v>
      </c>
      <c r="C9" s="38" t="s">
        <v>93</v>
      </c>
      <c r="D9" s="38" t="s">
        <v>94</v>
      </c>
      <c r="E9" s="39">
        <v>92</v>
      </c>
      <c r="F9" s="40" t="s">
        <v>95</v>
      </c>
      <c r="G9" s="48">
        <v>0.005335532407407407</v>
      </c>
      <c r="H9" s="6" t="s">
        <v>36</v>
      </c>
      <c r="I9" s="80" t="str">
        <f t="shared" si="0"/>
        <v>WSch.A</v>
      </c>
      <c r="J9" s="11">
        <f ca="1" t="shared" si="1"/>
        <v>4</v>
      </c>
      <c r="K9" s="16"/>
    </row>
    <row r="10" spans="1:11" ht="19.5" customHeight="1">
      <c r="A10" s="36">
        <v>6</v>
      </c>
      <c r="B10" s="87">
        <v>421</v>
      </c>
      <c r="C10" s="49" t="s">
        <v>100</v>
      </c>
      <c r="D10" s="49" t="s">
        <v>101</v>
      </c>
      <c r="E10" s="51">
        <v>94</v>
      </c>
      <c r="F10" s="49" t="s">
        <v>95</v>
      </c>
      <c r="G10" s="8">
        <v>0.005354398148148147</v>
      </c>
      <c r="H10" s="6" t="s">
        <v>36</v>
      </c>
      <c r="I10" s="80" t="str">
        <f t="shared" si="0"/>
        <v>WSch.B</v>
      </c>
      <c r="J10" s="11">
        <f ca="1" t="shared" si="1"/>
        <v>3</v>
      </c>
      <c r="K10" s="16"/>
    </row>
    <row r="11" spans="1:11" ht="19.5" customHeight="1">
      <c r="A11" s="36">
        <v>7</v>
      </c>
      <c r="B11" s="87">
        <v>416</v>
      </c>
      <c r="C11" s="49" t="s">
        <v>26</v>
      </c>
      <c r="D11" s="49" t="s">
        <v>18</v>
      </c>
      <c r="E11" s="51">
        <v>92</v>
      </c>
      <c r="F11" s="49" t="s">
        <v>20</v>
      </c>
      <c r="G11" s="8">
        <v>0.005364004629629629</v>
      </c>
      <c r="H11" s="43" t="s">
        <v>36</v>
      </c>
      <c r="I11" s="80" t="str">
        <f t="shared" si="0"/>
        <v>WSch.A</v>
      </c>
      <c r="J11" s="11">
        <f ca="1" t="shared" si="1"/>
        <v>4</v>
      </c>
      <c r="K11" s="16"/>
    </row>
    <row r="12" spans="1:11" ht="19.5" customHeight="1">
      <c r="A12" s="36">
        <v>8</v>
      </c>
      <c r="B12" s="87">
        <v>420</v>
      </c>
      <c r="C12" s="49" t="s">
        <v>91</v>
      </c>
      <c r="D12" s="49" t="s">
        <v>92</v>
      </c>
      <c r="E12" s="51">
        <v>95</v>
      </c>
      <c r="F12" s="49" t="s">
        <v>69</v>
      </c>
      <c r="G12" s="8">
        <v>0.005364236111111111</v>
      </c>
      <c r="H12" s="6" t="s">
        <v>36</v>
      </c>
      <c r="I12" s="80" t="str">
        <f t="shared" si="0"/>
        <v>WSch.B</v>
      </c>
      <c r="J12" s="11">
        <f ca="1" t="shared" si="1"/>
        <v>3</v>
      </c>
      <c r="K12" s="16"/>
    </row>
    <row r="13" spans="1:11" ht="19.5" customHeight="1">
      <c r="A13" s="36">
        <v>9</v>
      </c>
      <c r="B13" s="87">
        <v>415</v>
      </c>
      <c r="C13" s="49" t="s">
        <v>24</v>
      </c>
      <c r="D13" s="49" t="s">
        <v>25</v>
      </c>
      <c r="E13" s="51">
        <v>94</v>
      </c>
      <c r="F13" s="49" t="s">
        <v>20</v>
      </c>
      <c r="G13" s="8">
        <v>0.005707407407407408</v>
      </c>
      <c r="H13" s="43" t="s">
        <v>36</v>
      </c>
      <c r="I13" s="80" t="str">
        <f t="shared" si="0"/>
        <v>WSch.B</v>
      </c>
      <c r="J13" s="11">
        <f ca="1" t="shared" si="1"/>
        <v>3</v>
      </c>
      <c r="K13" s="16"/>
    </row>
    <row r="14" spans="1:11" ht="19.5" customHeight="1">
      <c r="A14" s="36">
        <v>10</v>
      </c>
      <c r="B14" s="87">
        <v>424</v>
      </c>
      <c r="C14" s="68" t="s">
        <v>10</v>
      </c>
      <c r="D14" s="68" t="s">
        <v>11</v>
      </c>
      <c r="E14" s="43">
        <v>94</v>
      </c>
      <c r="F14" s="69" t="s">
        <v>41</v>
      </c>
      <c r="G14" s="8">
        <v>0.00585462962962963</v>
      </c>
      <c r="H14" s="6" t="s">
        <v>36</v>
      </c>
      <c r="I14" s="80" t="str">
        <f t="shared" si="0"/>
        <v>WSch.B</v>
      </c>
      <c r="J14" s="11">
        <f ca="1" t="shared" si="1"/>
        <v>3</v>
      </c>
      <c r="K14" s="16"/>
    </row>
    <row r="15" spans="2:11" ht="19.5" customHeight="1">
      <c r="B15" s="87"/>
      <c r="C15" s="44"/>
      <c r="D15" s="44"/>
      <c r="E15" s="45"/>
      <c r="F15" s="46"/>
      <c r="G15" s="47"/>
      <c r="H15" s="6"/>
      <c r="I15" s="80"/>
      <c r="J15" s="11"/>
      <c r="K15" s="16"/>
    </row>
    <row r="16" spans="2:11" ht="24" customHeight="1">
      <c r="B16" s="42"/>
      <c r="C16" s="44"/>
      <c r="D16" s="44"/>
      <c r="E16" s="45"/>
      <c r="F16" s="46"/>
      <c r="G16" s="47"/>
      <c r="H16" s="6"/>
      <c r="I16" s="80"/>
      <c r="J16" s="11"/>
      <c r="K16" s="16"/>
    </row>
    <row r="17" spans="2:11" ht="24" customHeight="1">
      <c r="B17" s="15"/>
      <c r="C17" s="38"/>
      <c r="D17" s="38"/>
      <c r="E17" s="39"/>
      <c r="F17" s="40"/>
      <c r="G17" s="48"/>
      <c r="H17" s="6"/>
      <c r="I17" s="80"/>
      <c r="J17" s="11"/>
      <c r="K17" s="16"/>
    </row>
    <row r="18" spans="1:11" ht="24" customHeight="1">
      <c r="A18" s="37"/>
      <c r="B18" s="30"/>
      <c r="C18" s="31"/>
      <c r="D18" s="20"/>
      <c r="E18" s="19"/>
      <c r="F18" s="20"/>
      <c r="G18" s="48"/>
      <c r="H18" s="21"/>
      <c r="I18" s="79"/>
      <c r="J18" s="19"/>
      <c r="K18" s="60"/>
    </row>
    <row r="19" spans="1:11" ht="24" customHeight="1">
      <c r="A19" s="37"/>
      <c r="B19" s="30"/>
      <c r="C19" s="55"/>
      <c r="D19" s="26"/>
      <c r="E19" s="22"/>
      <c r="F19" s="23"/>
      <c r="G19" s="48"/>
      <c r="H19" s="61"/>
      <c r="I19" s="79"/>
      <c r="J19" s="19"/>
      <c r="K19" s="60"/>
    </row>
    <row r="20" spans="1:11" ht="24" customHeight="1">
      <c r="A20" s="37"/>
      <c r="B20" s="30"/>
      <c r="C20" s="31"/>
      <c r="D20" s="20"/>
      <c r="E20" s="19"/>
      <c r="F20" s="20"/>
      <c r="G20" s="48"/>
      <c r="H20" s="21"/>
      <c r="I20" s="79"/>
      <c r="J20" s="19"/>
      <c r="K20" s="60"/>
    </row>
    <row r="21" spans="1:11" ht="24" customHeight="1">
      <c r="A21" s="37"/>
      <c r="B21" s="30"/>
      <c r="C21" s="31"/>
      <c r="D21" s="20"/>
      <c r="E21" s="19"/>
      <c r="F21" s="20"/>
      <c r="G21" s="54"/>
      <c r="H21" s="21"/>
      <c r="I21" s="79"/>
      <c r="J21" s="19"/>
      <c r="K21" s="60"/>
    </row>
    <row r="22" spans="1:11" ht="24" customHeight="1">
      <c r="A22" s="37"/>
      <c r="B22" s="30"/>
      <c r="C22" s="55"/>
      <c r="D22" s="24"/>
      <c r="E22" s="22"/>
      <c r="F22" s="23"/>
      <c r="G22" s="48"/>
      <c r="H22" s="19"/>
      <c r="I22" s="79"/>
      <c r="J22" s="19"/>
      <c r="K22" s="60"/>
    </row>
    <row r="23" spans="1:11" ht="24" customHeight="1">
      <c r="A23" s="37"/>
      <c r="B23" s="30"/>
      <c r="C23" s="55"/>
      <c r="D23" s="24"/>
      <c r="E23" s="22"/>
      <c r="F23" s="23"/>
      <c r="G23" s="48"/>
      <c r="H23" s="19"/>
      <c r="I23" s="79"/>
      <c r="J23" s="19"/>
      <c r="K23" s="60"/>
    </row>
    <row r="24" spans="1:11" ht="24" customHeight="1">
      <c r="A24" s="37"/>
      <c r="B24" s="62"/>
      <c r="C24" s="31"/>
      <c r="D24" s="20"/>
      <c r="E24" s="19"/>
      <c r="F24" s="20"/>
      <c r="G24" s="54"/>
      <c r="H24" s="21"/>
      <c r="I24" s="79"/>
      <c r="J24" s="19"/>
      <c r="K24" s="60"/>
    </row>
    <row r="25" spans="1:11" ht="24" customHeight="1">
      <c r="A25" s="37"/>
      <c r="B25" s="30"/>
      <c r="C25" s="31"/>
      <c r="D25" s="20"/>
      <c r="E25" s="19"/>
      <c r="F25" s="20"/>
      <c r="G25" s="48"/>
      <c r="H25" s="21"/>
      <c r="I25" s="79"/>
      <c r="J25" s="19"/>
      <c r="K25" s="60"/>
    </row>
    <row r="26" spans="1:11" ht="24" customHeight="1">
      <c r="A26" s="37"/>
      <c r="B26" s="30"/>
      <c r="C26" s="31"/>
      <c r="D26" s="20"/>
      <c r="E26" s="19"/>
      <c r="F26" s="20"/>
      <c r="G26" s="48"/>
      <c r="H26" s="21"/>
      <c r="I26" s="79"/>
      <c r="J26" s="19"/>
      <c r="K26" s="60"/>
    </row>
    <row r="27" spans="1:11" ht="24" customHeight="1">
      <c r="A27" s="37"/>
      <c r="B27" s="30"/>
      <c r="C27" s="31"/>
      <c r="D27" s="18"/>
      <c r="E27" s="21"/>
      <c r="F27" s="23"/>
      <c r="G27" s="48"/>
      <c r="H27" s="19"/>
      <c r="I27" s="79"/>
      <c r="J27" s="19"/>
      <c r="K27" s="60"/>
    </row>
    <row r="28" spans="1:11" ht="24" customHeight="1">
      <c r="A28" s="37"/>
      <c r="B28" s="30"/>
      <c r="C28" s="31"/>
      <c r="D28" s="20"/>
      <c r="E28" s="19"/>
      <c r="F28" s="20"/>
      <c r="G28" s="54"/>
      <c r="H28" s="21"/>
      <c r="I28" s="79"/>
      <c r="J28" s="19"/>
      <c r="K28" s="60"/>
    </row>
    <row r="29" spans="1:11" ht="24" customHeight="1">
      <c r="A29" s="37"/>
      <c r="B29" s="30"/>
      <c r="C29" s="31"/>
      <c r="D29" s="20"/>
      <c r="E29" s="19"/>
      <c r="F29" s="20"/>
      <c r="G29" s="48"/>
      <c r="H29" s="21"/>
      <c r="I29" s="79"/>
      <c r="J29" s="19"/>
      <c r="K29" s="60"/>
    </row>
    <row r="30" spans="1:11" ht="24" customHeight="1">
      <c r="A30" s="37"/>
      <c r="B30" s="30"/>
      <c r="C30" s="55"/>
      <c r="D30" s="26"/>
      <c r="E30" s="22"/>
      <c r="F30" s="23"/>
      <c r="G30" s="48"/>
      <c r="H30" s="61"/>
      <c r="I30" s="79"/>
      <c r="J30" s="19"/>
      <c r="K30" s="60"/>
    </row>
    <row r="31" spans="1:11" ht="24" customHeight="1">
      <c r="A31" s="39"/>
      <c r="B31" s="62"/>
      <c r="C31" s="31"/>
      <c r="D31" s="20"/>
      <c r="E31" s="19"/>
      <c r="F31" s="20"/>
      <c r="G31" s="48"/>
      <c r="H31" s="21"/>
      <c r="I31" s="79"/>
      <c r="J31" s="19"/>
      <c r="K31" s="60"/>
    </row>
    <row r="32" spans="1:11" ht="24" customHeight="1">
      <c r="A32" s="39"/>
      <c r="B32" s="30"/>
      <c r="C32" s="31"/>
      <c r="D32" s="20"/>
      <c r="E32" s="19"/>
      <c r="F32" s="20"/>
      <c r="G32" s="48"/>
      <c r="H32" s="21"/>
      <c r="I32" s="79"/>
      <c r="J32" s="19"/>
      <c r="K32" s="60"/>
    </row>
    <row r="33" spans="1:11" ht="24" customHeight="1">
      <c r="A33" s="39"/>
      <c r="B33" s="30"/>
      <c r="C33" s="31"/>
      <c r="D33" s="20"/>
      <c r="E33" s="19"/>
      <c r="F33" s="20"/>
      <c r="G33" s="48"/>
      <c r="H33" s="21"/>
      <c r="I33" s="79"/>
      <c r="J33" s="19"/>
      <c r="K33" s="60"/>
    </row>
    <row r="34" spans="1:11" ht="24" customHeight="1">
      <c r="A34" s="19"/>
      <c r="B34" s="30"/>
      <c r="C34" s="31"/>
      <c r="D34" s="18"/>
      <c r="E34" s="21"/>
      <c r="F34" s="23"/>
      <c r="G34" s="48"/>
      <c r="H34" s="19"/>
      <c r="I34" s="79"/>
      <c r="J34" s="60"/>
      <c r="K34" s="60"/>
    </row>
    <row r="35" spans="1:11" ht="24" customHeight="1">
      <c r="A35" s="19"/>
      <c r="B35" s="25"/>
      <c r="C35" s="18"/>
      <c r="D35" s="18"/>
      <c r="E35" s="21"/>
      <c r="F35" s="23"/>
      <c r="G35" s="48"/>
      <c r="H35" s="19"/>
      <c r="I35" s="79"/>
      <c r="J35" s="60"/>
      <c r="K35" s="60"/>
    </row>
    <row r="36" spans="1:11" ht="24" customHeight="1">
      <c r="A36" s="56"/>
      <c r="B36" s="57"/>
      <c r="C36" s="63"/>
      <c r="D36" s="63"/>
      <c r="E36" s="64"/>
      <c r="F36" s="59"/>
      <c r="G36" s="52"/>
      <c r="H36" s="56"/>
      <c r="I36" s="88"/>
      <c r="J36" s="60"/>
      <c r="K36" s="60"/>
    </row>
    <row r="37" spans="1:11" ht="19.5" customHeight="1">
      <c r="A37" s="56"/>
      <c r="B37" s="57"/>
      <c r="C37" s="63"/>
      <c r="D37" s="63"/>
      <c r="E37" s="64"/>
      <c r="F37" s="59"/>
      <c r="G37" s="52"/>
      <c r="H37" s="56"/>
      <c r="I37" s="88"/>
      <c r="J37" s="60"/>
      <c r="K37" s="60"/>
    </row>
    <row r="38" spans="1:11" ht="19.5" customHeight="1">
      <c r="A38" s="56"/>
      <c r="B38" s="57"/>
      <c r="C38" s="63"/>
      <c r="D38" s="63"/>
      <c r="E38" s="64"/>
      <c r="F38" s="59"/>
      <c r="G38" s="52"/>
      <c r="H38" s="56"/>
      <c r="I38" s="88"/>
      <c r="J38" s="60"/>
      <c r="K38" s="60"/>
    </row>
    <row r="39" spans="1:11" ht="19.5" customHeight="1">
      <c r="A39" s="56"/>
      <c r="B39" s="57"/>
      <c r="C39" s="63"/>
      <c r="D39" s="63"/>
      <c r="E39" s="64"/>
      <c r="F39" s="59"/>
      <c r="G39" s="52"/>
      <c r="H39" s="56"/>
      <c r="I39" s="88"/>
      <c r="J39" s="60"/>
      <c r="K39" s="60"/>
    </row>
    <row r="40" spans="1:11" ht="19.5" customHeight="1">
      <c r="A40" s="56"/>
      <c r="B40" s="57"/>
      <c r="C40" s="63"/>
      <c r="D40" s="63"/>
      <c r="E40" s="64"/>
      <c r="F40" s="59"/>
      <c r="G40" s="52"/>
      <c r="H40" s="56"/>
      <c r="I40" s="88"/>
      <c r="J40" s="60"/>
      <c r="K40" s="60"/>
    </row>
    <row r="41" spans="1:11" ht="19.5" customHeight="1">
      <c r="A41" s="56"/>
      <c r="B41" s="57"/>
      <c r="C41" s="63"/>
      <c r="D41" s="63"/>
      <c r="E41" s="64"/>
      <c r="F41" s="59"/>
      <c r="G41" s="52"/>
      <c r="H41" s="56"/>
      <c r="I41" s="88"/>
      <c r="J41" s="60"/>
      <c r="K41" s="60"/>
    </row>
    <row r="42" spans="1:11" ht="19.5" customHeight="1">
      <c r="A42" s="56"/>
      <c r="B42" s="57"/>
      <c r="C42" s="63"/>
      <c r="D42" s="63"/>
      <c r="E42" s="64"/>
      <c r="F42" s="59"/>
      <c r="G42" s="52"/>
      <c r="H42" s="56"/>
      <c r="I42" s="88"/>
      <c r="J42" s="60"/>
      <c r="K42" s="60"/>
    </row>
    <row r="43" spans="1:11" ht="19.5" customHeight="1">
      <c r="A43" s="56"/>
      <c r="B43" s="57"/>
      <c r="C43" s="63"/>
      <c r="D43" s="63"/>
      <c r="E43" s="64"/>
      <c r="F43" s="59"/>
      <c r="G43" s="52"/>
      <c r="H43" s="56"/>
      <c r="I43" s="88"/>
      <c r="J43" s="60"/>
      <c r="K43" s="60"/>
    </row>
    <row r="44" spans="1:11" ht="19.5" customHeight="1">
      <c r="A44" s="56"/>
      <c r="B44" s="57"/>
      <c r="C44" s="63"/>
      <c r="D44" s="63"/>
      <c r="E44" s="64"/>
      <c r="F44" s="59"/>
      <c r="G44" s="52"/>
      <c r="H44" s="56"/>
      <c r="I44" s="88"/>
      <c r="J44" s="60"/>
      <c r="K44" s="60"/>
    </row>
    <row r="45" spans="1:11" ht="19.5" customHeight="1">
      <c r="A45" s="56"/>
      <c r="B45" s="57"/>
      <c r="C45" s="63"/>
      <c r="D45" s="63"/>
      <c r="E45" s="64"/>
      <c r="F45" s="59"/>
      <c r="G45" s="52"/>
      <c r="H45" s="56"/>
      <c r="I45" s="88"/>
      <c r="J45" s="60"/>
      <c r="K45" s="60"/>
    </row>
    <row r="46" spans="1:11" ht="19.5" customHeight="1">
      <c r="A46" s="56"/>
      <c r="B46" s="57"/>
      <c r="C46" s="63"/>
      <c r="D46" s="63"/>
      <c r="E46" s="64"/>
      <c r="F46" s="59"/>
      <c r="G46" s="52"/>
      <c r="H46" s="56"/>
      <c r="I46" s="88"/>
      <c r="J46" s="60"/>
      <c r="K46" s="60"/>
    </row>
    <row r="47" spans="1:11" ht="19.5" customHeight="1">
      <c r="A47" s="56"/>
      <c r="B47" s="57"/>
      <c r="C47" s="63"/>
      <c r="D47" s="63"/>
      <c r="E47" s="64"/>
      <c r="F47" s="59"/>
      <c r="G47" s="52"/>
      <c r="H47" s="56"/>
      <c r="I47" s="88"/>
      <c r="J47" s="60"/>
      <c r="K47" s="60"/>
    </row>
    <row r="48" spans="1:11" ht="19.5" customHeight="1">
      <c r="A48" s="56"/>
      <c r="B48" s="57"/>
      <c r="C48" s="63"/>
      <c r="D48" s="63"/>
      <c r="E48" s="64"/>
      <c r="F48" s="59"/>
      <c r="G48" s="52"/>
      <c r="H48" s="56"/>
      <c r="I48" s="88"/>
      <c r="J48" s="60"/>
      <c r="K48" s="60"/>
    </row>
    <row r="49" spans="2:7" ht="19.5" customHeight="1">
      <c r="B49" s="3"/>
      <c r="C49" s="9"/>
      <c r="D49" s="9"/>
      <c r="G49" s="8"/>
    </row>
    <row r="50" spans="2:7" ht="19.5" customHeight="1">
      <c r="B50" s="3"/>
      <c r="C50" s="9"/>
      <c r="D50" s="9"/>
      <c r="G50" s="8"/>
    </row>
    <row r="51" spans="2:7" ht="19.5" customHeight="1">
      <c r="B51" s="3"/>
      <c r="C51" s="9"/>
      <c r="D51" s="9"/>
      <c r="G51" s="8"/>
    </row>
    <row r="52" spans="2:7" ht="19.5" customHeight="1">
      <c r="B52" s="3"/>
      <c r="C52" s="9"/>
      <c r="D52" s="9"/>
      <c r="G52" s="6"/>
    </row>
    <row r="53" spans="2:7" ht="19.5" customHeight="1">
      <c r="B53" s="3"/>
      <c r="C53" s="9"/>
      <c r="D53" s="9"/>
      <c r="G53" s="6"/>
    </row>
    <row r="54" spans="2:7" ht="19.5" customHeight="1">
      <c r="B54" s="3"/>
      <c r="C54" s="9"/>
      <c r="D54" s="9"/>
      <c r="G54" s="6"/>
    </row>
    <row r="55" spans="2:4" ht="19.5" customHeight="1">
      <c r="B55" s="3"/>
      <c r="C55" s="9"/>
      <c r="D55" s="9"/>
    </row>
    <row r="56" spans="2:4" ht="19.5" customHeight="1">
      <c r="B56" s="3"/>
      <c r="C56" s="9"/>
      <c r="D56" s="9"/>
    </row>
    <row r="57" spans="2:4" ht="19.5" customHeight="1">
      <c r="B57" s="3"/>
      <c r="C57" s="9"/>
      <c r="D57" s="9"/>
    </row>
    <row r="58" spans="2:4" ht="19.5" customHeight="1">
      <c r="B58" s="3"/>
      <c r="C58" s="9"/>
      <c r="D58" s="9"/>
    </row>
    <row r="59" spans="2:4" ht="19.5" customHeight="1">
      <c r="B59" s="3"/>
      <c r="C59" s="9"/>
      <c r="D59" s="9"/>
    </row>
    <row r="60" spans="2:4" ht="19.5" customHeight="1">
      <c r="B60" s="3"/>
      <c r="C60" s="9"/>
      <c r="D60" s="9"/>
    </row>
    <row r="61" spans="2:4" ht="19.5" customHeight="1">
      <c r="B61" s="3"/>
      <c r="C61" s="9"/>
      <c r="D61" s="9"/>
    </row>
    <row r="62" spans="2:4" ht="15">
      <c r="B62" s="3"/>
      <c r="C62" s="2"/>
      <c r="D62" s="2"/>
    </row>
    <row r="63" spans="2:4" ht="15">
      <c r="B63" s="3"/>
      <c r="C63" s="2"/>
      <c r="D63" s="2"/>
    </row>
    <row r="64" spans="2:4" ht="15">
      <c r="B64" s="3"/>
      <c r="C64" s="2"/>
      <c r="D64" s="2"/>
    </row>
    <row r="65" spans="2:4" ht="15">
      <c r="B65" s="3"/>
      <c r="C65" s="2"/>
      <c r="D65" s="2"/>
    </row>
    <row r="66" spans="2:4" ht="15">
      <c r="B66" s="3"/>
      <c r="C66" s="2"/>
      <c r="D66" s="2"/>
    </row>
    <row r="67" spans="2:4" ht="15">
      <c r="B67" s="3"/>
      <c r="C67" s="2"/>
      <c r="D67" s="2"/>
    </row>
    <row r="68" spans="2:4" ht="15">
      <c r="B68" s="3"/>
      <c r="C68" s="2"/>
      <c r="D68" s="2"/>
    </row>
    <row r="69" spans="2:4" ht="15">
      <c r="B69" s="3"/>
      <c r="C69" s="2"/>
      <c r="D69" s="2"/>
    </row>
    <row r="70" spans="2:4" ht="15">
      <c r="B70" s="3"/>
      <c r="C70" s="2"/>
      <c r="D70" s="2"/>
    </row>
    <row r="71" spans="2:4" ht="15">
      <c r="B71" s="3"/>
      <c r="C71" s="2"/>
      <c r="D71" s="2"/>
    </row>
    <row r="72" spans="2:4" ht="15">
      <c r="B72" s="3"/>
      <c r="C72" s="2"/>
      <c r="D72" s="2"/>
    </row>
    <row r="73" spans="2:4" ht="15">
      <c r="B73" s="3"/>
      <c r="C73" s="2"/>
      <c r="D73" s="2"/>
    </row>
    <row r="74" spans="2:4" ht="15">
      <c r="B74" s="3"/>
      <c r="C74" s="2"/>
      <c r="D74" s="2"/>
    </row>
    <row r="75" spans="2:4" ht="15">
      <c r="B75" s="3"/>
      <c r="C75" s="2"/>
      <c r="D75" s="2"/>
    </row>
    <row r="76" spans="2:4" ht="15">
      <c r="B76" s="3"/>
      <c r="C76" s="2"/>
      <c r="D76" s="2"/>
    </row>
    <row r="77" spans="2:4" ht="15">
      <c r="B77" s="3"/>
      <c r="C77" s="2"/>
      <c r="D77" s="2"/>
    </row>
    <row r="78" spans="2:4" ht="15">
      <c r="B78" s="3"/>
      <c r="C78" s="2"/>
      <c r="D78" s="2"/>
    </row>
    <row r="79" spans="2:4" ht="15">
      <c r="B79" s="3"/>
      <c r="C79" s="2"/>
      <c r="D79" s="2"/>
    </row>
    <row r="80" spans="2:4" ht="15">
      <c r="B80" s="3"/>
      <c r="C80" s="2"/>
      <c r="D80" s="2"/>
    </row>
    <row r="81" spans="2:4" ht="15">
      <c r="B81" s="3"/>
      <c r="C81" s="2"/>
      <c r="D81" s="2"/>
    </row>
    <row r="82" spans="2:4" ht="15">
      <c r="B82" s="3"/>
      <c r="C82" s="2"/>
      <c r="D82" s="2"/>
    </row>
    <row r="83" spans="2:4" ht="15">
      <c r="B83" s="3"/>
      <c r="C83" s="2"/>
      <c r="D83" s="2"/>
    </row>
    <row r="84" spans="2:4" ht="15">
      <c r="B84" s="3"/>
      <c r="C84" s="2"/>
      <c r="D84" s="2"/>
    </row>
    <row r="85" spans="2:4" ht="15">
      <c r="B85" s="3"/>
      <c r="C85" s="2"/>
      <c r="D85" s="2"/>
    </row>
    <row r="86" spans="2:4" ht="15">
      <c r="B86" s="3"/>
      <c r="C86" s="2"/>
      <c r="D86" s="2"/>
    </row>
    <row r="87" spans="2:4" ht="15">
      <c r="B87" s="3"/>
      <c r="C87" s="2"/>
      <c r="D87" s="2"/>
    </row>
    <row r="88" spans="2:4" ht="15">
      <c r="B88" s="3"/>
      <c r="C88" s="2"/>
      <c r="D88" s="2"/>
    </row>
    <row r="89" spans="2:4" ht="15">
      <c r="B89" s="3"/>
      <c r="C89" s="2"/>
      <c r="D89" s="2"/>
    </row>
    <row r="90" spans="2:4" ht="15">
      <c r="B90" s="3"/>
      <c r="C90" s="2"/>
      <c r="D90" s="2"/>
    </row>
    <row r="91" spans="2:4" ht="15">
      <c r="B91" s="3"/>
      <c r="C91" s="2"/>
      <c r="D91" s="2"/>
    </row>
    <row r="92" spans="2:4" ht="15">
      <c r="B92" s="3"/>
      <c r="C92" s="2"/>
      <c r="D92" s="2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3"/>
    </row>
    <row r="349" ht="15">
      <c r="B349" s="3"/>
    </row>
    <row r="350" ht="15">
      <c r="B350" s="3"/>
    </row>
    <row r="351" ht="15">
      <c r="B351" s="3"/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</sheetData>
  <sheetProtection password="E212" sheet="1" objects="1" scenarios="1"/>
  <mergeCells count="3">
    <mergeCell ref="A1:G1"/>
    <mergeCell ref="A2:B2"/>
    <mergeCell ref="C2:G2"/>
  </mergeCells>
  <printOptions/>
  <pageMargins left="0.7874015748031497" right="0.2755905511811024" top="0.2755905511811024" bottom="0.2755905511811024" header="0.1968503937007874" footer="0.1968503937007874"/>
  <pageSetup fitToHeight="1" fitToWidth="1" horizontalDpi="1200" verticalDpi="12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7"/>
  <sheetViews>
    <sheetView workbookViewId="0" topLeftCell="A2">
      <selection activeCell="G22" sqref="G22"/>
    </sheetView>
  </sheetViews>
  <sheetFormatPr defaultColWidth="11.421875" defaultRowHeight="12.75"/>
  <cols>
    <col min="1" max="1" width="6.7109375" style="1" bestFit="1" customWidth="1"/>
    <col min="2" max="2" width="8.00390625" style="1" customWidth="1"/>
    <col min="3" max="3" width="14.7109375" style="0" customWidth="1"/>
    <col min="4" max="4" width="11.8515625" style="0" bestFit="1" customWidth="1"/>
    <col min="5" max="5" width="6.7109375" style="34" customWidth="1"/>
    <col min="6" max="6" width="26.8515625" style="5" bestFit="1" customWidth="1"/>
    <col min="7" max="7" width="10.57421875" style="7" customWidth="1"/>
    <col min="8" max="8" width="0" style="1" hidden="1" customWidth="1"/>
    <col min="9" max="9" width="8.28125" style="1" bestFit="1" customWidth="1"/>
    <col min="10" max="10" width="11.57421875" style="0" hidden="1" customWidth="1"/>
  </cols>
  <sheetData>
    <row r="1" spans="1:10" s="17" customFormat="1" ht="34.5" customHeight="1">
      <c r="A1" s="93" t="s">
        <v>49</v>
      </c>
      <c r="B1" s="93"/>
      <c r="C1" s="93"/>
      <c r="D1" s="93"/>
      <c r="E1" s="93"/>
      <c r="F1" s="93"/>
      <c r="G1" s="93"/>
      <c r="H1" s="10"/>
      <c r="I1" s="35"/>
      <c r="J1" s="35"/>
    </row>
    <row r="2" spans="1:8" s="17" customFormat="1" ht="34.5" customHeight="1">
      <c r="A2" s="95" t="s">
        <v>38</v>
      </c>
      <c r="B2" s="95"/>
      <c r="C2" s="95" t="s">
        <v>161</v>
      </c>
      <c r="D2" s="95"/>
      <c r="E2" s="95"/>
      <c r="F2" s="95"/>
      <c r="G2" s="95"/>
      <c r="H2" s="65"/>
    </row>
    <row r="3" spans="1:11" s="20" customFormat="1" ht="24" customHeight="1" thickBot="1">
      <c r="A3" s="83" t="s">
        <v>5</v>
      </c>
      <c r="B3" s="83" t="s">
        <v>0</v>
      </c>
      <c r="C3" s="83" t="s">
        <v>1</v>
      </c>
      <c r="D3" s="83" t="s">
        <v>2</v>
      </c>
      <c r="E3" s="83" t="s">
        <v>180</v>
      </c>
      <c r="F3" s="83" t="s">
        <v>3</v>
      </c>
      <c r="G3" s="83" t="s">
        <v>4</v>
      </c>
      <c r="H3" s="83" t="s">
        <v>32</v>
      </c>
      <c r="I3" s="83" t="s">
        <v>33</v>
      </c>
      <c r="J3" s="19"/>
      <c r="K3" s="15"/>
    </row>
    <row r="4" spans="1:11" s="20" customFormat="1" ht="9.75" customHeight="1">
      <c r="A4" s="37"/>
      <c r="B4" s="37"/>
      <c r="C4" s="37"/>
      <c r="D4" s="37"/>
      <c r="E4" s="37"/>
      <c r="F4" s="37"/>
      <c r="G4" s="37"/>
      <c r="H4" s="37"/>
      <c r="I4" s="37"/>
      <c r="J4" s="19"/>
      <c r="K4" s="15"/>
    </row>
    <row r="5" spans="1:11" ht="19.5" customHeight="1">
      <c r="A5" s="36">
        <v>1</v>
      </c>
      <c r="B5" s="87">
        <v>459</v>
      </c>
      <c r="C5" s="68" t="s">
        <v>117</v>
      </c>
      <c r="D5" s="68" t="s">
        <v>118</v>
      </c>
      <c r="E5" s="43">
        <v>94</v>
      </c>
      <c r="F5" s="69" t="s">
        <v>86</v>
      </c>
      <c r="G5" s="8">
        <v>0.004683449074074074</v>
      </c>
      <c r="H5" s="6" t="s">
        <v>35</v>
      </c>
      <c r="I5" s="80" t="str">
        <f aca="true" t="shared" si="0" ref="I5:I20">IF(J5&gt;29,H5&amp;J5,IF(J5&gt;19,H5&amp;"HK",IF(J5&lt;=1,H5&amp;"Sch.D",IF(J5=2,H5&amp;"Sch.C",IF(J5=3,H5&amp;"Sch.B",IF(J5=4,H5&amp;"Sch.A",IF(J5=5,H5&amp;"JB",IF(J5=6,H5&amp;"JA",))))))))</f>
        <v>MSch.B</v>
      </c>
      <c r="J5" s="11">
        <f aca="true" ca="1" t="shared" si="1" ref="J5:J20">IF((YEAR(NOW())-E5-1900)&gt;29,INT((YEAR(NOW())-E5-1900)/5)*5,IF((YEAR(NOW())-E5-1900)&gt;19,YEAR(NOW())-E5-1900,INT((YEAR(NOW())-E5-1900)/2-3)))</f>
        <v>3</v>
      </c>
      <c r="K5" s="16"/>
    </row>
    <row r="6" spans="1:11" ht="19.5" customHeight="1">
      <c r="A6" s="36">
        <v>2</v>
      </c>
      <c r="B6" s="87">
        <v>455</v>
      </c>
      <c r="C6" s="68" t="s">
        <v>112</v>
      </c>
      <c r="D6" s="68" t="s">
        <v>113</v>
      </c>
      <c r="E6" s="51">
        <v>94</v>
      </c>
      <c r="F6" s="68" t="s">
        <v>114</v>
      </c>
      <c r="G6" s="8">
        <v>0.0047858796296296295</v>
      </c>
      <c r="H6" s="6" t="s">
        <v>35</v>
      </c>
      <c r="I6" s="80" t="str">
        <f t="shared" si="0"/>
        <v>MSch.B</v>
      </c>
      <c r="J6" s="11">
        <f ca="1" t="shared" si="1"/>
        <v>3</v>
      </c>
      <c r="K6" s="16"/>
    </row>
    <row r="7" spans="1:11" ht="19.5" customHeight="1">
      <c r="A7" s="36">
        <v>3</v>
      </c>
      <c r="B7" s="87">
        <v>433</v>
      </c>
      <c r="C7" s="49" t="s">
        <v>146</v>
      </c>
      <c r="D7" s="49" t="s">
        <v>27</v>
      </c>
      <c r="E7" s="51">
        <v>94</v>
      </c>
      <c r="F7" s="49" t="s">
        <v>147</v>
      </c>
      <c r="G7" s="8">
        <v>0.004854976851851852</v>
      </c>
      <c r="H7" s="6" t="s">
        <v>35</v>
      </c>
      <c r="I7" s="80" t="str">
        <f t="shared" si="0"/>
        <v>MSch.B</v>
      </c>
      <c r="J7" s="11">
        <f ca="1" t="shared" si="1"/>
        <v>3</v>
      </c>
      <c r="K7" s="16"/>
    </row>
    <row r="8" spans="1:11" ht="19.5" customHeight="1">
      <c r="A8" s="36">
        <v>4</v>
      </c>
      <c r="B8" s="87">
        <v>457</v>
      </c>
      <c r="C8" s="68" t="s">
        <v>107</v>
      </c>
      <c r="D8" s="68" t="s">
        <v>108</v>
      </c>
      <c r="E8" s="43">
        <v>94</v>
      </c>
      <c r="F8" s="69" t="s">
        <v>86</v>
      </c>
      <c r="G8" s="8">
        <v>0.004902314814814815</v>
      </c>
      <c r="H8" s="6" t="s">
        <v>35</v>
      </c>
      <c r="I8" s="80" t="str">
        <f t="shared" si="0"/>
        <v>MSch.B</v>
      </c>
      <c r="J8" s="11">
        <f ca="1" t="shared" si="1"/>
        <v>3</v>
      </c>
      <c r="K8" s="16"/>
    </row>
    <row r="9" spans="1:11" ht="19.5" customHeight="1">
      <c r="A9" s="36">
        <v>5</v>
      </c>
      <c r="B9" s="87">
        <v>436</v>
      </c>
      <c r="C9" s="49" t="s">
        <v>121</v>
      </c>
      <c r="D9" s="49" t="s">
        <v>122</v>
      </c>
      <c r="E9" s="43">
        <v>94</v>
      </c>
      <c r="F9" s="70" t="s">
        <v>95</v>
      </c>
      <c r="G9" s="8">
        <v>0.004912152777777778</v>
      </c>
      <c r="H9" s="6" t="s">
        <v>35</v>
      </c>
      <c r="I9" s="80" t="str">
        <f t="shared" si="0"/>
        <v>MSch.B</v>
      </c>
      <c r="J9" s="11">
        <f ca="1" t="shared" si="1"/>
        <v>3</v>
      </c>
      <c r="K9" s="16"/>
    </row>
    <row r="10" spans="1:11" ht="19.5" customHeight="1">
      <c r="A10" s="36">
        <v>6</v>
      </c>
      <c r="B10" s="87">
        <v>458</v>
      </c>
      <c r="C10" s="68" t="s">
        <v>115</v>
      </c>
      <c r="D10" s="68" t="s">
        <v>116</v>
      </c>
      <c r="E10" s="43">
        <v>94</v>
      </c>
      <c r="F10" s="69" t="s">
        <v>86</v>
      </c>
      <c r="G10" s="8">
        <v>0.004918981481481482</v>
      </c>
      <c r="H10" s="6" t="s">
        <v>35</v>
      </c>
      <c r="I10" s="80" t="str">
        <f t="shared" si="0"/>
        <v>MSch.B</v>
      </c>
      <c r="J10" s="11">
        <f ca="1" t="shared" si="1"/>
        <v>3</v>
      </c>
      <c r="K10" s="16"/>
    </row>
    <row r="11" spans="1:11" ht="19.5" customHeight="1">
      <c r="A11" s="36">
        <v>7</v>
      </c>
      <c r="B11" s="87">
        <v>462</v>
      </c>
      <c r="C11" s="68" t="s">
        <v>123</v>
      </c>
      <c r="D11" s="68" t="s">
        <v>124</v>
      </c>
      <c r="E11" s="43">
        <v>94</v>
      </c>
      <c r="F11" s="69" t="s">
        <v>125</v>
      </c>
      <c r="G11" s="8">
        <v>0.004945949074074074</v>
      </c>
      <c r="H11" s="6" t="s">
        <v>35</v>
      </c>
      <c r="I11" s="80" t="str">
        <f t="shared" si="0"/>
        <v>MSch.B</v>
      </c>
      <c r="J11" s="11">
        <f ca="1" t="shared" si="1"/>
        <v>3</v>
      </c>
      <c r="K11" s="16"/>
    </row>
    <row r="12" spans="1:11" ht="19.5" customHeight="1">
      <c r="A12" s="36">
        <v>8</v>
      </c>
      <c r="B12" s="87">
        <v>432</v>
      </c>
      <c r="C12" s="49" t="s">
        <v>109</v>
      </c>
      <c r="D12" s="49" t="s">
        <v>110</v>
      </c>
      <c r="E12" s="51">
        <v>94</v>
      </c>
      <c r="F12" s="49" t="s">
        <v>111</v>
      </c>
      <c r="G12" s="8">
        <v>0.0049520833333333335</v>
      </c>
      <c r="H12" s="6" t="s">
        <v>35</v>
      </c>
      <c r="I12" s="80" t="str">
        <f t="shared" si="0"/>
        <v>MSch.B</v>
      </c>
      <c r="J12" s="11">
        <f ca="1" t="shared" si="1"/>
        <v>3</v>
      </c>
      <c r="K12" s="16"/>
    </row>
    <row r="13" spans="1:11" ht="19.5" customHeight="1">
      <c r="A13" s="36">
        <v>9</v>
      </c>
      <c r="B13" s="87">
        <v>463</v>
      </c>
      <c r="C13" s="7" t="s">
        <v>126</v>
      </c>
      <c r="D13" s="7" t="s">
        <v>127</v>
      </c>
      <c r="E13" s="6">
        <v>94</v>
      </c>
      <c r="F13" s="69" t="s">
        <v>106</v>
      </c>
      <c r="G13" s="8">
        <v>0.005029398148148148</v>
      </c>
      <c r="H13" s="6" t="s">
        <v>35</v>
      </c>
      <c r="I13" s="80" t="str">
        <f t="shared" si="0"/>
        <v>MSch.B</v>
      </c>
      <c r="J13" s="11">
        <f ca="1" t="shared" si="1"/>
        <v>3</v>
      </c>
      <c r="K13" s="16"/>
    </row>
    <row r="14" spans="1:11" ht="19.5" customHeight="1">
      <c r="A14" s="36">
        <v>10</v>
      </c>
      <c r="B14" s="65">
        <v>481</v>
      </c>
      <c r="C14" s="28" t="s">
        <v>173</v>
      </c>
      <c r="D14" s="28" t="s">
        <v>14</v>
      </c>
      <c r="E14" s="65">
        <v>95</v>
      </c>
      <c r="F14" s="71" t="s">
        <v>174</v>
      </c>
      <c r="G14" s="67">
        <v>0.005043981481481482</v>
      </c>
      <c r="H14" s="65" t="s">
        <v>35</v>
      </c>
      <c r="I14" s="80" t="str">
        <f t="shared" si="0"/>
        <v>MSch.B</v>
      </c>
      <c r="J14" s="11">
        <f ca="1" t="shared" si="1"/>
        <v>3</v>
      </c>
      <c r="K14" s="16"/>
    </row>
    <row r="15" spans="1:11" ht="19.5" customHeight="1">
      <c r="A15" s="36">
        <v>11</v>
      </c>
      <c r="B15" s="65">
        <v>482</v>
      </c>
      <c r="C15" s="28" t="s">
        <v>173</v>
      </c>
      <c r="D15" s="28" t="s">
        <v>175</v>
      </c>
      <c r="E15" s="65">
        <v>94</v>
      </c>
      <c r="F15" s="71" t="s">
        <v>174</v>
      </c>
      <c r="G15" s="67">
        <v>0.005171296296296296</v>
      </c>
      <c r="H15" s="65" t="s">
        <v>35</v>
      </c>
      <c r="I15" s="80" t="str">
        <f t="shared" si="0"/>
        <v>MSch.B</v>
      </c>
      <c r="J15" s="11">
        <f ca="1" t="shared" si="1"/>
        <v>3</v>
      </c>
      <c r="K15" s="16"/>
    </row>
    <row r="16" spans="1:11" ht="19.5" customHeight="1">
      <c r="A16" s="36">
        <v>12</v>
      </c>
      <c r="B16" s="91">
        <v>489</v>
      </c>
      <c r="C16" s="38" t="s">
        <v>128</v>
      </c>
      <c r="D16" s="38" t="s">
        <v>42</v>
      </c>
      <c r="E16" s="39">
        <v>94</v>
      </c>
      <c r="F16" s="40" t="s">
        <v>57</v>
      </c>
      <c r="G16" s="48">
        <v>0.005176736111111111</v>
      </c>
      <c r="H16" s="6" t="s">
        <v>35</v>
      </c>
      <c r="I16" s="80" t="str">
        <f t="shared" si="0"/>
        <v>MSch.B</v>
      </c>
      <c r="J16" s="11">
        <f ca="1" t="shared" si="1"/>
        <v>3</v>
      </c>
      <c r="K16" s="16"/>
    </row>
    <row r="17" spans="1:11" ht="19.5" customHeight="1">
      <c r="A17" s="36">
        <v>13</v>
      </c>
      <c r="B17" s="87">
        <v>460</v>
      </c>
      <c r="C17" s="68" t="s">
        <v>119</v>
      </c>
      <c r="D17" s="68" t="s">
        <v>120</v>
      </c>
      <c r="E17" s="43">
        <v>94</v>
      </c>
      <c r="F17" s="69" t="s">
        <v>86</v>
      </c>
      <c r="G17" s="8">
        <v>0.00526875</v>
      </c>
      <c r="H17" s="6" t="s">
        <v>35</v>
      </c>
      <c r="I17" s="80" t="str">
        <f t="shared" si="0"/>
        <v>MSch.B</v>
      </c>
      <c r="J17" s="11">
        <f ca="1" t="shared" si="1"/>
        <v>3</v>
      </c>
      <c r="K17" s="16"/>
    </row>
    <row r="18" spans="1:11" ht="19.5" customHeight="1">
      <c r="A18" s="36">
        <v>14</v>
      </c>
      <c r="B18" s="87">
        <v>428</v>
      </c>
      <c r="C18" s="49" t="s">
        <v>22</v>
      </c>
      <c r="D18" s="49" t="s">
        <v>23</v>
      </c>
      <c r="E18" s="51">
        <v>94</v>
      </c>
      <c r="F18" s="49" t="s">
        <v>20</v>
      </c>
      <c r="G18" s="8">
        <v>0.005311111111111111</v>
      </c>
      <c r="H18" s="43" t="s">
        <v>35</v>
      </c>
      <c r="I18" s="80" t="str">
        <f t="shared" si="0"/>
        <v>MSch.B</v>
      </c>
      <c r="J18" s="11">
        <f ca="1" t="shared" si="1"/>
        <v>3</v>
      </c>
      <c r="K18" s="16"/>
    </row>
    <row r="19" spans="1:11" ht="19.5" customHeight="1">
      <c r="A19" s="36">
        <v>15</v>
      </c>
      <c r="B19" s="91">
        <v>490</v>
      </c>
      <c r="C19" s="38" t="s">
        <v>128</v>
      </c>
      <c r="D19" s="38" t="s">
        <v>108</v>
      </c>
      <c r="E19" s="39">
        <v>94</v>
      </c>
      <c r="F19" s="40" t="s">
        <v>57</v>
      </c>
      <c r="G19" s="48">
        <v>0.005392939814814815</v>
      </c>
      <c r="H19" s="6" t="s">
        <v>35</v>
      </c>
      <c r="I19" s="80" t="str">
        <f t="shared" si="0"/>
        <v>MSch.B</v>
      </c>
      <c r="J19" s="11">
        <f ca="1" t="shared" si="1"/>
        <v>3</v>
      </c>
      <c r="K19" s="16"/>
    </row>
    <row r="20" spans="1:11" ht="19.5" customHeight="1">
      <c r="A20" s="36">
        <v>16</v>
      </c>
      <c r="B20" s="87">
        <v>461</v>
      </c>
      <c r="C20" s="68" t="s">
        <v>70</v>
      </c>
      <c r="D20" s="68" t="s">
        <v>131</v>
      </c>
      <c r="E20" s="43">
        <v>95</v>
      </c>
      <c r="F20" s="49" t="s">
        <v>69</v>
      </c>
      <c r="G20" s="8">
        <v>0.006092592592592593</v>
      </c>
      <c r="H20" s="6" t="s">
        <v>35</v>
      </c>
      <c r="I20" s="80" t="str">
        <f t="shared" si="0"/>
        <v>MSch.B</v>
      </c>
      <c r="J20" s="11">
        <f ca="1" t="shared" si="1"/>
        <v>3</v>
      </c>
      <c r="K20" s="16"/>
    </row>
    <row r="21" spans="1:11" ht="19.5" customHeight="1">
      <c r="A21" s="37"/>
      <c r="B21" s="21"/>
      <c r="C21" s="31"/>
      <c r="D21" s="20"/>
      <c r="E21" s="19"/>
      <c r="F21" s="20"/>
      <c r="G21" s="54"/>
      <c r="H21" s="21"/>
      <c r="I21" s="79"/>
      <c r="J21" s="19"/>
      <c r="K21" s="60"/>
    </row>
    <row r="22" spans="1:11" ht="19.5" customHeight="1">
      <c r="A22" s="37"/>
      <c r="B22" s="21"/>
      <c r="C22" s="55"/>
      <c r="D22" s="24"/>
      <c r="E22" s="22"/>
      <c r="F22" s="23"/>
      <c r="G22" s="48"/>
      <c r="H22" s="19"/>
      <c r="I22" s="79"/>
      <c r="J22" s="19"/>
      <c r="K22" s="60"/>
    </row>
    <row r="23" spans="1:11" ht="19.5" customHeight="1">
      <c r="A23" s="37"/>
      <c r="B23" s="21"/>
      <c r="C23" s="55"/>
      <c r="D23" s="24"/>
      <c r="E23" s="22"/>
      <c r="F23" s="23"/>
      <c r="G23" s="48"/>
      <c r="H23" s="19"/>
      <c r="I23" s="79"/>
      <c r="J23" s="19"/>
      <c r="K23" s="60"/>
    </row>
    <row r="24" spans="1:11" ht="19.5" customHeight="1">
      <c r="A24" s="37"/>
      <c r="B24" s="61"/>
      <c r="C24" s="31"/>
      <c r="D24" s="20"/>
      <c r="E24" s="19"/>
      <c r="F24" s="20"/>
      <c r="G24" s="54"/>
      <c r="H24" s="21"/>
      <c r="I24" s="79"/>
      <c r="J24" s="19"/>
      <c r="K24" s="60"/>
    </row>
    <row r="25" spans="1:11" ht="19.5" customHeight="1">
      <c r="A25" s="37"/>
      <c r="B25" s="21"/>
      <c r="C25" s="31"/>
      <c r="D25" s="20"/>
      <c r="E25" s="19"/>
      <c r="F25" s="20"/>
      <c r="G25" s="48"/>
      <c r="H25" s="21"/>
      <c r="I25" s="79"/>
      <c r="J25" s="19"/>
      <c r="K25" s="60"/>
    </row>
    <row r="26" spans="1:11" ht="19.5" customHeight="1">
      <c r="A26" s="37"/>
      <c r="B26" s="21"/>
      <c r="C26" s="31"/>
      <c r="D26" s="20"/>
      <c r="E26" s="19"/>
      <c r="F26" s="20"/>
      <c r="G26" s="48"/>
      <c r="H26" s="21"/>
      <c r="I26" s="79"/>
      <c r="J26" s="19"/>
      <c r="K26" s="60"/>
    </row>
    <row r="27" spans="1:11" ht="24" customHeight="1">
      <c r="A27" s="37"/>
      <c r="B27" s="21"/>
      <c r="C27" s="31"/>
      <c r="D27" s="18"/>
      <c r="E27" s="21"/>
      <c r="F27" s="23"/>
      <c r="G27" s="48"/>
      <c r="H27" s="19"/>
      <c r="I27" s="19"/>
      <c r="J27" s="19"/>
      <c r="K27" s="60"/>
    </row>
    <row r="28" spans="1:11" ht="24" customHeight="1">
      <c r="A28" s="37"/>
      <c r="B28" s="30"/>
      <c r="C28" s="31"/>
      <c r="D28" s="20"/>
      <c r="E28" s="19"/>
      <c r="F28" s="20"/>
      <c r="G28" s="54"/>
      <c r="H28" s="21"/>
      <c r="I28" s="19"/>
      <c r="J28" s="19"/>
      <c r="K28" s="60"/>
    </row>
    <row r="29" spans="1:11" ht="24" customHeight="1">
      <c r="A29" s="37"/>
      <c r="B29" s="30"/>
      <c r="C29" s="31"/>
      <c r="D29" s="20"/>
      <c r="E29" s="19"/>
      <c r="F29" s="20"/>
      <c r="G29" s="48"/>
      <c r="H29" s="21"/>
      <c r="I29" s="19"/>
      <c r="J29" s="19"/>
      <c r="K29" s="60"/>
    </row>
    <row r="30" spans="1:11" ht="24" customHeight="1">
      <c r="A30" s="37"/>
      <c r="B30" s="30"/>
      <c r="C30" s="55"/>
      <c r="D30" s="26"/>
      <c r="E30" s="22"/>
      <c r="F30" s="23"/>
      <c r="G30" s="48"/>
      <c r="H30" s="61"/>
      <c r="I30" s="19"/>
      <c r="J30" s="19"/>
      <c r="K30" s="60"/>
    </row>
    <row r="31" spans="1:11" ht="24" customHeight="1">
      <c r="A31" s="39"/>
      <c r="B31" s="62"/>
      <c r="C31" s="31"/>
      <c r="D31" s="20"/>
      <c r="E31" s="19"/>
      <c r="F31" s="20"/>
      <c r="G31" s="48"/>
      <c r="H31" s="21"/>
      <c r="I31" s="19"/>
      <c r="J31" s="19"/>
      <c r="K31" s="60"/>
    </row>
    <row r="32" spans="1:11" ht="24" customHeight="1">
      <c r="A32" s="39"/>
      <c r="B32" s="30"/>
      <c r="C32" s="31"/>
      <c r="D32" s="20"/>
      <c r="E32" s="19"/>
      <c r="F32" s="20"/>
      <c r="G32" s="48"/>
      <c r="H32" s="21"/>
      <c r="I32" s="19"/>
      <c r="J32" s="19"/>
      <c r="K32" s="60"/>
    </row>
    <row r="33" spans="1:11" ht="24" customHeight="1">
      <c r="A33" s="39"/>
      <c r="B33" s="30"/>
      <c r="C33" s="31"/>
      <c r="D33" s="20"/>
      <c r="E33" s="19"/>
      <c r="F33" s="20"/>
      <c r="G33" s="48"/>
      <c r="H33" s="21"/>
      <c r="I33" s="19"/>
      <c r="J33" s="19"/>
      <c r="K33" s="60"/>
    </row>
    <row r="34" spans="1:11" ht="24" customHeight="1">
      <c r="A34" s="19"/>
      <c r="B34" s="30"/>
      <c r="C34" s="31"/>
      <c r="D34" s="18"/>
      <c r="E34" s="21"/>
      <c r="F34" s="23"/>
      <c r="G34" s="48"/>
      <c r="H34" s="19"/>
      <c r="I34" s="19"/>
      <c r="J34" s="60"/>
      <c r="K34" s="60"/>
    </row>
    <row r="35" spans="1:11" ht="24" customHeight="1">
      <c r="A35" s="19"/>
      <c r="B35" s="25"/>
      <c r="C35" s="18"/>
      <c r="D35" s="18"/>
      <c r="E35" s="21"/>
      <c r="F35" s="23"/>
      <c r="G35" s="48"/>
      <c r="H35" s="19"/>
      <c r="I35" s="19"/>
      <c r="J35" s="60"/>
      <c r="K35" s="60"/>
    </row>
    <row r="36" spans="1:11" ht="24" customHeight="1">
      <c r="A36" s="56"/>
      <c r="B36" s="57"/>
      <c r="C36" s="63"/>
      <c r="D36" s="63"/>
      <c r="E36" s="64"/>
      <c r="F36" s="59"/>
      <c r="G36" s="52"/>
      <c r="H36" s="56"/>
      <c r="I36" s="56"/>
      <c r="J36" s="60"/>
      <c r="K36" s="60"/>
    </row>
    <row r="37" spans="1:11" ht="19.5" customHeight="1">
      <c r="A37" s="56"/>
      <c r="B37" s="57"/>
      <c r="C37" s="63"/>
      <c r="D37" s="63"/>
      <c r="E37" s="64"/>
      <c r="F37" s="59"/>
      <c r="G37" s="52"/>
      <c r="H37" s="56"/>
      <c r="I37" s="56"/>
      <c r="J37" s="60"/>
      <c r="K37" s="60"/>
    </row>
    <row r="38" spans="1:11" ht="19.5" customHeight="1">
      <c r="A38" s="56"/>
      <c r="B38" s="57"/>
      <c r="C38" s="63"/>
      <c r="D38" s="63"/>
      <c r="E38" s="64"/>
      <c r="F38" s="59"/>
      <c r="G38" s="52"/>
      <c r="H38" s="56"/>
      <c r="I38" s="56"/>
      <c r="J38" s="60"/>
      <c r="K38" s="60"/>
    </row>
    <row r="39" spans="1:11" ht="19.5" customHeight="1">
      <c r="A39" s="56"/>
      <c r="B39" s="57"/>
      <c r="C39" s="63"/>
      <c r="D39" s="63"/>
      <c r="E39" s="64"/>
      <c r="F39" s="59"/>
      <c r="G39" s="52"/>
      <c r="H39" s="56"/>
      <c r="I39" s="56"/>
      <c r="J39" s="60"/>
      <c r="K39" s="60"/>
    </row>
    <row r="40" spans="1:11" ht="19.5" customHeight="1">
      <c r="A40" s="56"/>
      <c r="B40" s="57"/>
      <c r="C40" s="63"/>
      <c r="D40" s="63"/>
      <c r="E40" s="64"/>
      <c r="F40" s="59"/>
      <c r="G40" s="52"/>
      <c r="H40" s="56"/>
      <c r="I40" s="56"/>
      <c r="J40" s="60"/>
      <c r="K40" s="60"/>
    </row>
    <row r="41" spans="1:11" ht="19.5" customHeight="1">
      <c r="A41" s="56"/>
      <c r="B41" s="57"/>
      <c r="C41" s="63"/>
      <c r="D41" s="63"/>
      <c r="E41" s="64"/>
      <c r="F41" s="59"/>
      <c r="G41" s="52"/>
      <c r="H41" s="56"/>
      <c r="I41" s="56"/>
      <c r="J41" s="60"/>
      <c r="K41" s="60"/>
    </row>
    <row r="42" spans="1:11" ht="19.5" customHeight="1">
      <c r="A42" s="56"/>
      <c r="B42" s="57"/>
      <c r="C42" s="63"/>
      <c r="D42" s="63"/>
      <c r="E42" s="64"/>
      <c r="F42" s="59"/>
      <c r="G42" s="52"/>
      <c r="H42" s="56"/>
      <c r="I42" s="56"/>
      <c r="J42" s="60"/>
      <c r="K42" s="60"/>
    </row>
    <row r="43" spans="1:11" ht="19.5" customHeight="1">
      <c r="A43" s="56"/>
      <c r="B43" s="57"/>
      <c r="C43" s="63"/>
      <c r="D43" s="63"/>
      <c r="E43" s="64"/>
      <c r="F43" s="59"/>
      <c r="G43" s="52"/>
      <c r="H43" s="56"/>
      <c r="I43" s="56"/>
      <c r="J43" s="60"/>
      <c r="K43" s="60"/>
    </row>
    <row r="44" spans="1:11" ht="19.5" customHeight="1">
      <c r="A44" s="56"/>
      <c r="B44" s="57"/>
      <c r="C44" s="63"/>
      <c r="D44" s="63"/>
      <c r="E44" s="64"/>
      <c r="F44" s="59"/>
      <c r="G44" s="52"/>
      <c r="H44" s="56"/>
      <c r="I44" s="56"/>
      <c r="J44" s="60"/>
      <c r="K44" s="60"/>
    </row>
    <row r="45" spans="1:11" ht="19.5" customHeight="1">
      <c r="A45" s="56"/>
      <c r="B45" s="57"/>
      <c r="C45" s="63"/>
      <c r="D45" s="63"/>
      <c r="E45" s="64"/>
      <c r="F45" s="59"/>
      <c r="G45" s="52"/>
      <c r="H45" s="56"/>
      <c r="I45" s="56"/>
      <c r="J45" s="60"/>
      <c r="K45" s="60"/>
    </row>
    <row r="46" spans="1:11" ht="19.5" customHeight="1">
      <c r="A46" s="56"/>
      <c r="B46" s="57"/>
      <c r="C46" s="63"/>
      <c r="D46" s="63"/>
      <c r="E46" s="64"/>
      <c r="F46" s="59"/>
      <c r="G46" s="52"/>
      <c r="H46" s="56"/>
      <c r="I46" s="56"/>
      <c r="J46" s="60"/>
      <c r="K46" s="60"/>
    </row>
    <row r="47" spans="1:11" ht="19.5" customHeight="1">
      <c r="A47" s="56"/>
      <c r="B47" s="57"/>
      <c r="C47" s="63"/>
      <c r="D47" s="63"/>
      <c r="E47" s="64"/>
      <c r="F47" s="59"/>
      <c r="G47" s="52"/>
      <c r="H47" s="56"/>
      <c r="I47" s="56"/>
      <c r="J47" s="60"/>
      <c r="K47" s="60"/>
    </row>
    <row r="48" spans="1:11" ht="19.5" customHeight="1">
      <c r="A48" s="56"/>
      <c r="B48" s="57"/>
      <c r="C48" s="63"/>
      <c r="D48" s="63"/>
      <c r="E48" s="64"/>
      <c r="F48" s="59"/>
      <c r="G48" s="52"/>
      <c r="H48" s="56"/>
      <c r="I48" s="56"/>
      <c r="J48" s="60"/>
      <c r="K48" s="60"/>
    </row>
    <row r="49" spans="2:7" ht="19.5" customHeight="1">
      <c r="B49" s="3"/>
      <c r="C49" s="9"/>
      <c r="D49" s="9"/>
      <c r="G49" s="8"/>
    </row>
    <row r="50" spans="2:7" ht="19.5" customHeight="1">
      <c r="B50" s="3"/>
      <c r="C50" s="9"/>
      <c r="D50" s="9"/>
      <c r="G50" s="8"/>
    </row>
    <row r="51" spans="2:7" ht="19.5" customHeight="1">
      <c r="B51" s="3"/>
      <c r="C51" s="9"/>
      <c r="D51" s="9"/>
      <c r="G51" s="8"/>
    </row>
    <row r="52" spans="2:7" ht="19.5" customHeight="1">
      <c r="B52" s="3"/>
      <c r="C52" s="9"/>
      <c r="D52" s="9"/>
      <c r="G52" s="6"/>
    </row>
    <row r="53" spans="2:7" ht="19.5" customHeight="1">
      <c r="B53" s="3"/>
      <c r="C53" s="9"/>
      <c r="D53" s="9"/>
      <c r="G53" s="6"/>
    </row>
    <row r="54" spans="2:7" ht="19.5" customHeight="1">
      <c r="B54" s="3"/>
      <c r="C54" s="9"/>
      <c r="D54" s="9"/>
      <c r="G54" s="6"/>
    </row>
    <row r="55" spans="2:4" ht="19.5" customHeight="1">
      <c r="B55" s="3"/>
      <c r="C55" s="9"/>
      <c r="D55" s="9"/>
    </row>
    <row r="56" spans="2:4" ht="19.5" customHeight="1">
      <c r="B56" s="3"/>
      <c r="C56" s="9"/>
      <c r="D56" s="9"/>
    </row>
    <row r="57" spans="2:4" ht="19.5" customHeight="1">
      <c r="B57" s="3"/>
      <c r="C57" s="9"/>
      <c r="D57" s="9"/>
    </row>
    <row r="58" spans="2:4" ht="19.5" customHeight="1">
      <c r="B58" s="3"/>
      <c r="C58" s="9"/>
      <c r="D58" s="9"/>
    </row>
    <row r="59" spans="2:4" ht="19.5" customHeight="1">
      <c r="B59" s="3"/>
      <c r="C59" s="9"/>
      <c r="D59" s="9"/>
    </row>
    <row r="60" spans="2:4" ht="19.5" customHeight="1">
      <c r="B60" s="3"/>
      <c r="C60" s="9"/>
      <c r="D60" s="9"/>
    </row>
    <row r="61" spans="2:4" ht="19.5" customHeight="1">
      <c r="B61" s="3"/>
      <c r="C61" s="9"/>
      <c r="D61" s="9"/>
    </row>
    <row r="62" spans="2:4" ht="15">
      <c r="B62" s="3"/>
      <c r="C62" s="2"/>
      <c r="D62" s="2"/>
    </row>
    <row r="63" spans="2:4" ht="15">
      <c r="B63" s="3"/>
      <c r="C63" s="2"/>
      <c r="D63" s="2"/>
    </row>
    <row r="64" spans="2:4" ht="15">
      <c r="B64" s="3"/>
      <c r="C64" s="2"/>
      <c r="D64" s="2"/>
    </row>
    <row r="65" spans="2:4" ht="15">
      <c r="B65" s="3"/>
      <c r="C65" s="2"/>
      <c r="D65" s="2"/>
    </row>
    <row r="66" spans="2:4" ht="15">
      <c r="B66" s="3"/>
      <c r="C66" s="2"/>
      <c r="D66" s="2"/>
    </row>
    <row r="67" spans="2:4" ht="15">
      <c r="B67" s="3"/>
      <c r="C67" s="2"/>
      <c r="D67" s="2"/>
    </row>
    <row r="68" spans="2:4" ht="15">
      <c r="B68" s="3"/>
      <c r="C68" s="2"/>
      <c r="D68" s="2"/>
    </row>
    <row r="69" spans="2:4" ht="15">
      <c r="B69" s="3"/>
      <c r="C69" s="2"/>
      <c r="D69" s="2"/>
    </row>
    <row r="70" spans="2:4" ht="15">
      <c r="B70" s="3"/>
      <c r="C70" s="2"/>
      <c r="D70" s="2"/>
    </row>
    <row r="71" spans="2:4" ht="15">
      <c r="B71" s="3"/>
      <c r="C71" s="2"/>
      <c r="D71" s="2"/>
    </row>
    <row r="72" spans="2:4" ht="15">
      <c r="B72" s="3"/>
      <c r="C72" s="2"/>
      <c r="D72" s="2"/>
    </row>
    <row r="73" spans="2:4" ht="15">
      <c r="B73" s="3"/>
      <c r="C73" s="2"/>
      <c r="D73" s="2"/>
    </row>
    <row r="74" spans="2:4" ht="15">
      <c r="B74" s="3"/>
      <c r="C74" s="2"/>
      <c r="D74" s="2"/>
    </row>
    <row r="75" spans="2:4" ht="15">
      <c r="B75" s="3"/>
      <c r="C75" s="2"/>
      <c r="D75" s="2"/>
    </row>
    <row r="76" spans="2:4" ht="15">
      <c r="B76" s="3"/>
      <c r="C76" s="2"/>
      <c r="D76" s="2"/>
    </row>
    <row r="77" spans="2:4" ht="15">
      <c r="B77" s="3"/>
      <c r="C77" s="2"/>
      <c r="D77" s="2"/>
    </row>
    <row r="78" spans="2:4" ht="15">
      <c r="B78" s="3"/>
      <c r="C78" s="2"/>
      <c r="D78" s="2"/>
    </row>
    <row r="79" spans="2:4" ht="15">
      <c r="B79" s="3"/>
      <c r="C79" s="2"/>
      <c r="D79" s="2"/>
    </row>
    <row r="80" spans="2:4" ht="15">
      <c r="B80" s="3"/>
      <c r="C80" s="2"/>
      <c r="D80" s="2"/>
    </row>
    <row r="81" spans="2:4" ht="15">
      <c r="B81" s="3"/>
      <c r="C81" s="2"/>
      <c r="D81" s="2"/>
    </row>
    <row r="82" spans="2:4" ht="15">
      <c r="B82" s="3"/>
      <c r="C82" s="2"/>
      <c r="D82" s="2"/>
    </row>
    <row r="83" spans="2:4" ht="15">
      <c r="B83" s="3"/>
      <c r="C83" s="2"/>
      <c r="D83" s="2"/>
    </row>
    <row r="84" spans="2:4" ht="15">
      <c r="B84" s="3"/>
      <c r="C84" s="2"/>
      <c r="D84" s="2"/>
    </row>
    <row r="85" spans="2:4" ht="15">
      <c r="B85" s="3"/>
      <c r="C85" s="2"/>
      <c r="D85" s="2"/>
    </row>
    <row r="86" spans="2:4" ht="15">
      <c r="B86" s="3"/>
      <c r="C86" s="2"/>
      <c r="D86" s="2"/>
    </row>
    <row r="87" spans="2:4" ht="15">
      <c r="B87" s="3"/>
      <c r="C87" s="2"/>
      <c r="D87" s="2"/>
    </row>
    <row r="88" spans="2:4" ht="15">
      <c r="B88" s="3"/>
      <c r="C88" s="2"/>
      <c r="D88" s="2"/>
    </row>
    <row r="89" spans="2:4" ht="15">
      <c r="B89" s="3"/>
      <c r="C89" s="2"/>
      <c r="D89" s="2"/>
    </row>
    <row r="90" spans="2:4" ht="15">
      <c r="B90" s="3"/>
      <c r="C90" s="2"/>
      <c r="D90" s="2"/>
    </row>
    <row r="91" spans="2:4" ht="15">
      <c r="B91" s="3"/>
      <c r="C91" s="2"/>
      <c r="D91" s="2"/>
    </row>
    <row r="92" spans="2:4" ht="15">
      <c r="B92" s="3"/>
      <c r="C92" s="2"/>
      <c r="D92" s="2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3"/>
    </row>
    <row r="349" ht="15">
      <c r="B349" s="3"/>
    </row>
    <row r="350" ht="15">
      <c r="B350" s="3"/>
    </row>
    <row r="351" ht="15">
      <c r="B351" s="3"/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</sheetData>
  <sheetProtection/>
  <mergeCells count="3">
    <mergeCell ref="A1:G1"/>
    <mergeCell ref="A2:B2"/>
    <mergeCell ref="C2:G2"/>
  </mergeCells>
  <printOptions/>
  <pageMargins left="0.7874015748031497" right="0.2755905511811024" top="0.2755905511811024" bottom="0.2755905511811024" header="0.1968503937007874" footer="0.1968503937007874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404"/>
  <sheetViews>
    <sheetView tabSelected="1" workbookViewId="0" topLeftCell="A1">
      <selection activeCell="F5" sqref="F5"/>
    </sheetView>
  </sheetViews>
  <sheetFormatPr defaultColWidth="11.421875" defaultRowHeight="12.75"/>
  <cols>
    <col min="1" max="1" width="6.7109375" style="1" bestFit="1" customWidth="1"/>
    <col min="2" max="2" width="9.7109375" style="1" customWidth="1"/>
    <col min="3" max="3" width="16.57421875" style="0" customWidth="1"/>
    <col min="4" max="4" width="11.8515625" style="0" bestFit="1" customWidth="1"/>
    <col min="5" max="5" width="6.7109375" style="34" customWidth="1"/>
    <col min="6" max="6" width="26.140625" style="5" bestFit="1" customWidth="1"/>
    <col min="7" max="7" width="12.57421875" style="7" customWidth="1"/>
    <col min="8" max="8" width="0" style="1" hidden="1" customWidth="1"/>
    <col min="9" max="9" width="9.00390625" style="1" bestFit="1" customWidth="1"/>
    <col min="10" max="10" width="11.57421875" style="0" hidden="1" customWidth="1"/>
  </cols>
  <sheetData>
    <row r="1" spans="1:10" s="17" customFormat="1" ht="34.5" customHeight="1">
      <c r="A1" s="93" t="s">
        <v>49</v>
      </c>
      <c r="B1" s="93"/>
      <c r="C1" s="93"/>
      <c r="D1" s="93"/>
      <c r="E1" s="93"/>
      <c r="F1" s="93"/>
      <c r="G1" s="93"/>
      <c r="H1" s="10"/>
      <c r="I1" s="35"/>
      <c r="J1" s="35"/>
    </row>
    <row r="2" spans="1:8" s="17" customFormat="1" ht="34.5" customHeight="1">
      <c r="A2" s="95" t="s">
        <v>38</v>
      </c>
      <c r="B2" s="95"/>
      <c r="C2" s="95" t="s">
        <v>160</v>
      </c>
      <c r="D2" s="95"/>
      <c r="E2" s="95"/>
      <c r="F2" s="95"/>
      <c r="G2" s="95"/>
      <c r="H2" s="65"/>
    </row>
    <row r="3" spans="1:11" s="20" customFormat="1" ht="24" customHeight="1" thickBot="1">
      <c r="A3" s="83" t="s">
        <v>5</v>
      </c>
      <c r="B3" s="83" t="s">
        <v>0</v>
      </c>
      <c r="C3" s="83" t="s">
        <v>1</v>
      </c>
      <c r="D3" s="83" t="s">
        <v>2</v>
      </c>
      <c r="E3" s="83" t="s">
        <v>180</v>
      </c>
      <c r="F3" s="83" t="s">
        <v>3</v>
      </c>
      <c r="G3" s="83" t="s">
        <v>4</v>
      </c>
      <c r="H3" s="83" t="s">
        <v>32</v>
      </c>
      <c r="I3" s="83" t="s">
        <v>33</v>
      </c>
      <c r="J3" s="19"/>
      <c r="K3" s="15"/>
    </row>
    <row r="4" spans="1:11" s="20" customFormat="1" ht="8.25" customHeight="1">
      <c r="A4" s="37"/>
      <c r="B4" s="37"/>
      <c r="C4" s="37"/>
      <c r="D4" s="37"/>
      <c r="E4" s="37"/>
      <c r="F4" s="37"/>
      <c r="G4" s="37"/>
      <c r="H4" s="37"/>
      <c r="I4" s="37"/>
      <c r="J4" s="19"/>
      <c r="K4" s="15"/>
    </row>
    <row r="5" spans="1:11" ht="19.5" customHeight="1">
      <c r="A5" s="37">
        <v>1</v>
      </c>
      <c r="B5" s="65">
        <v>479</v>
      </c>
      <c r="C5" s="28" t="s">
        <v>158</v>
      </c>
      <c r="D5" s="28" t="s">
        <v>159</v>
      </c>
      <c r="E5" s="65">
        <v>93</v>
      </c>
      <c r="F5" s="71" t="s">
        <v>114</v>
      </c>
      <c r="G5" s="67">
        <v>0.004343287037037037</v>
      </c>
      <c r="H5" s="65" t="s">
        <v>35</v>
      </c>
      <c r="I5" s="80" t="str">
        <f aca="true" t="shared" si="0" ref="I5:I22">IF(J5&gt;29,H5&amp;J5,IF(J5&gt;19,H5&amp;"HK",IF(J5&lt;=1,H5&amp;"Sch.D",IF(J5=2,H5&amp;"Sch.C",IF(J5=3,H5&amp;"Sch.B",IF(J5=4,H5&amp;"Sch.A",IF(J5=5,H5&amp;"JB",IF(J5=6,H5&amp;"JA",))))))))</f>
        <v>MSch.A</v>
      </c>
      <c r="J5" s="11">
        <f aca="true" ca="1" t="shared" si="1" ref="J5:J22">IF((YEAR(NOW())-E5-1900)&gt;29,INT((YEAR(NOW())-E5-1900)/5)*5,IF((YEAR(NOW())-E5-1900)&gt;19,YEAR(NOW())-E5-1900,INT((YEAR(NOW())-E5-1900)/2-3)))</f>
        <v>4</v>
      </c>
      <c r="K5" s="16"/>
    </row>
    <row r="6" spans="1:11" ht="19.5" customHeight="1">
      <c r="A6" s="36">
        <v>2</v>
      </c>
      <c r="B6" s="87">
        <v>446</v>
      </c>
      <c r="C6" s="7" t="s">
        <v>151</v>
      </c>
      <c r="D6" s="7" t="s">
        <v>152</v>
      </c>
      <c r="E6" s="6">
        <v>93</v>
      </c>
      <c r="F6" s="69" t="s">
        <v>69</v>
      </c>
      <c r="G6" s="8">
        <v>0.004343981481481482</v>
      </c>
      <c r="H6" s="6" t="s">
        <v>35</v>
      </c>
      <c r="I6" s="80" t="str">
        <f t="shared" si="0"/>
        <v>MSch.A</v>
      </c>
      <c r="J6" s="11">
        <f ca="1" t="shared" si="1"/>
        <v>4</v>
      </c>
      <c r="K6" s="16"/>
    </row>
    <row r="7" spans="1:11" ht="19.5" customHeight="1">
      <c r="A7" s="36">
        <v>3</v>
      </c>
      <c r="B7" s="87">
        <v>444</v>
      </c>
      <c r="C7" s="7" t="s">
        <v>82</v>
      </c>
      <c r="D7" s="7" t="s">
        <v>150</v>
      </c>
      <c r="E7" s="6">
        <v>93</v>
      </c>
      <c r="F7" s="7" t="s">
        <v>83</v>
      </c>
      <c r="G7" s="8">
        <v>0.00437962962962963</v>
      </c>
      <c r="H7" s="6" t="s">
        <v>35</v>
      </c>
      <c r="I7" s="80" t="str">
        <f t="shared" si="0"/>
        <v>MSch.A</v>
      </c>
      <c r="J7" s="11">
        <f ca="1" t="shared" si="1"/>
        <v>4</v>
      </c>
      <c r="K7" s="16"/>
    </row>
    <row r="8" spans="1:11" ht="19.5" customHeight="1">
      <c r="A8" s="37">
        <v>4</v>
      </c>
      <c r="B8" s="87">
        <v>456</v>
      </c>
      <c r="C8" s="68" t="s">
        <v>146</v>
      </c>
      <c r="D8" s="68" t="s">
        <v>131</v>
      </c>
      <c r="E8" s="43">
        <v>93</v>
      </c>
      <c r="F8" s="69" t="s">
        <v>153</v>
      </c>
      <c r="G8" s="8">
        <v>0.004509143518518518</v>
      </c>
      <c r="H8" s="6" t="s">
        <v>35</v>
      </c>
      <c r="I8" s="80" t="str">
        <f t="shared" si="0"/>
        <v>MSch.A</v>
      </c>
      <c r="J8" s="11">
        <f ca="1" t="shared" si="1"/>
        <v>4</v>
      </c>
      <c r="K8" s="16"/>
    </row>
    <row r="9" spans="1:11" ht="19.5" customHeight="1">
      <c r="A9" s="36">
        <v>5</v>
      </c>
      <c r="B9" s="87">
        <v>454</v>
      </c>
      <c r="C9" s="7" t="s">
        <v>73</v>
      </c>
      <c r="D9" s="7" t="s">
        <v>124</v>
      </c>
      <c r="E9" s="6">
        <v>93</v>
      </c>
      <c r="F9" s="69" t="s">
        <v>17</v>
      </c>
      <c r="G9" s="8">
        <v>0.004554166666666666</v>
      </c>
      <c r="H9" s="6" t="s">
        <v>35</v>
      </c>
      <c r="I9" s="80" t="str">
        <f t="shared" si="0"/>
        <v>MSch.A</v>
      </c>
      <c r="J9" s="11">
        <f ca="1" t="shared" si="1"/>
        <v>4</v>
      </c>
      <c r="K9" s="16"/>
    </row>
    <row r="10" spans="1:11" ht="19.5" customHeight="1">
      <c r="A10" s="36">
        <v>6</v>
      </c>
      <c r="B10" s="87">
        <v>448</v>
      </c>
      <c r="C10" s="68" t="s">
        <v>154</v>
      </c>
      <c r="D10" s="68" t="s">
        <v>143</v>
      </c>
      <c r="E10" s="43">
        <v>93</v>
      </c>
      <c r="F10" s="69" t="s">
        <v>69</v>
      </c>
      <c r="G10" s="8">
        <v>0.004589814814814815</v>
      </c>
      <c r="H10" s="6" t="s">
        <v>35</v>
      </c>
      <c r="I10" s="80" t="str">
        <f t="shared" si="0"/>
        <v>MSch.A</v>
      </c>
      <c r="J10" s="11">
        <f ca="1" t="shared" si="1"/>
        <v>4</v>
      </c>
      <c r="K10" s="16"/>
    </row>
    <row r="11" spans="1:11" ht="19.5" customHeight="1">
      <c r="A11" s="37">
        <v>7</v>
      </c>
      <c r="B11" s="87">
        <v>438</v>
      </c>
      <c r="C11" s="68" t="s">
        <v>47</v>
      </c>
      <c r="D11" s="68" t="s">
        <v>48</v>
      </c>
      <c r="E11" s="43">
        <v>92</v>
      </c>
      <c r="F11" s="70" t="s">
        <v>41</v>
      </c>
      <c r="G11" s="8">
        <v>0.004639120370370371</v>
      </c>
      <c r="H11" s="6" t="s">
        <v>35</v>
      </c>
      <c r="I11" s="80" t="str">
        <f t="shared" si="0"/>
        <v>MSch.A</v>
      </c>
      <c r="J11" s="11">
        <f ca="1" t="shared" si="1"/>
        <v>4</v>
      </c>
      <c r="K11" s="16"/>
    </row>
    <row r="12" spans="1:11" ht="19.5" customHeight="1">
      <c r="A12" s="36">
        <v>8</v>
      </c>
      <c r="B12" s="91">
        <v>495</v>
      </c>
      <c r="C12" s="38" t="s">
        <v>13</v>
      </c>
      <c r="D12" s="38" t="s">
        <v>14</v>
      </c>
      <c r="E12" s="39">
        <v>92</v>
      </c>
      <c r="F12" s="40" t="s">
        <v>12</v>
      </c>
      <c r="G12" s="52">
        <v>0.004650810185185186</v>
      </c>
      <c r="H12" s="6" t="s">
        <v>35</v>
      </c>
      <c r="I12" s="80" t="str">
        <f t="shared" si="0"/>
        <v>MSch.A</v>
      </c>
      <c r="J12" s="11">
        <f ca="1" t="shared" si="1"/>
        <v>4</v>
      </c>
      <c r="K12" s="16"/>
    </row>
    <row r="13" spans="1:11" ht="19.5" customHeight="1">
      <c r="A13" s="36">
        <v>9</v>
      </c>
      <c r="B13" s="87">
        <v>437</v>
      </c>
      <c r="C13" s="68" t="s">
        <v>137</v>
      </c>
      <c r="D13" s="68" t="s">
        <v>138</v>
      </c>
      <c r="E13" s="43">
        <v>92</v>
      </c>
      <c r="F13" s="70" t="s">
        <v>114</v>
      </c>
      <c r="G13" s="8">
        <v>0.004768865740740741</v>
      </c>
      <c r="H13" s="6" t="s">
        <v>35</v>
      </c>
      <c r="I13" s="80" t="str">
        <f t="shared" si="0"/>
        <v>MSch.A</v>
      </c>
      <c r="J13" s="11">
        <f ca="1" t="shared" si="1"/>
        <v>4</v>
      </c>
      <c r="K13" s="16"/>
    </row>
    <row r="14" spans="1:11" ht="19.5" customHeight="1">
      <c r="A14" s="37">
        <v>10</v>
      </c>
      <c r="B14" s="43">
        <v>431</v>
      </c>
      <c r="C14" s="49" t="s">
        <v>144</v>
      </c>
      <c r="D14" s="49" t="s">
        <v>21</v>
      </c>
      <c r="E14" s="51">
        <v>92</v>
      </c>
      <c r="F14" s="49" t="s">
        <v>145</v>
      </c>
      <c r="G14" s="8">
        <v>0.004781597222222223</v>
      </c>
      <c r="H14" s="6" t="s">
        <v>35</v>
      </c>
      <c r="I14" s="80" t="str">
        <f t="shared" si="0"/>
        <v>MSch.A</v>
      </c>
      <c r="J14" s="11">
        <f ca="1" t="shared" si="1"/>
        <v>4</v>
      </c>
      <c r="K14" s="16"/>
    </row>
    <row r="15" spans="1:11" ht="19.5" customHeight="1">
      <c r="A15" s="36">
        <v>11</v>
      </c>
      <c r="B15" s="87">
        <v>434</v>
      </c>
      <c r="C15" s="49" t="s">
        <v>155</v>
      </c>
      <c r="D15" s="49" t="s">
        <v>156</v>
      </c>
      <c r="E15" s="51">
        <v>93</v>
      </c>
      <c r="F15" s="49" t="s">
        <v>95</v>
      </c>
      <c r="G15" s="8">
        <v>0.004816666666666666</v>
      </c>
      <c r="H15" s="6" t="s">
        <v>35</v>
      </c>
      <c r="I15" s="80" t="str">
        <f t="shared" si="0"/>
        <v>MSch.A</v>
      </c>
      <c r="J15" s="11">
        <f ca="1" t="shared" si="1"/>
        <v>4</v>
      </c>
      <c r="K15" s="16"/>
    </row>
    <row r="16" spans="1:11" ht="19.5" customHeight="1">
      <c r="A16" s="36">
        <v>12</v>
      </c>
      <c r="B16" s="43">
        <v>429</v>
      </c>
      <c r="C16" s="49" t="s">
        <v>157</v>
      </c>
      <c r="D16" s="49" t="s">
        <v>108</v>
      </c>
      <c r="E16" s="51">
        <v>93</v>
      </c>
      <c r="F16" s="53" t="s">
        <v>145</v>
      </c>
      <c r="G16" s="8">
        <v>0.004839351851851852</v>
      </c>
      <c r="H16" s="6" t="s">
        <v>35</v>
      </c>
      <c r="I16" s="80" t="str">
        <f t="shared" si="0"/>
        <v>MSch.A</v>
      </c>
      <c r="J16" s="11">
        <f ca="1" t="shared" si="1"/>
        <v>4</v>
      </c>
      <c r="K16" s="16"/>
    </row>
    <row r="17" spans="1:11" ht="19.5" customHeight="1">
      <c r="A17" s="37">
        <v>13</v>
      </c>
      <c r="B17" s="87">
        <v>441</v>
      </c>
      <c r="C17" s="68" t="s">
        <v>148</v>
      </c>
      <c r="D17" s="68" t="s">
        <v>149</v>
      </c>
      <c r="E17" s="43">
        <v>93</v>
      </c>
      <c r="F17" s="70" t="s">
        <v>41</v>
      </c>
      <c r="G17" s="8">
        <v>0.004868287037037037</v>
      </c>
      <c r="H17" s="6" t="s">
        <v>35</v>
      </c>
      <c r="I17" s="80" t="str">
        <f t="shared" si="0"/>
        <v>MSch.A</v>
      </c>
      <c r="J17" s="11">
        <f ca="1" t="shared" si="1"/>
        <v>4</v>
      </c>
      <c r="K17" s="16"/>
    </row>
    <row r="18" spans="1:11" ht="19.5" customHeight="1">
      <c r="A18" s="36">
        <v>14</v>
      </c>
      <c r="B18" s="87">
        <v>443</v>
      </c>
      <c r="C18" s="7" t="s">
        <v>46</v>
      </c>
      <c r="D18" s="7" t="s">
        <v>44</v>
      </c>
      <c r="E18" s="6">
        <v>93</v>
      </c>
      <c r="F18" s="69" t="s">
        <v>16</v>
      </c>
      <c r="G18" s="8">
        <v>0.004875231481481481</v>
      </c>
      <c r="H18" s="6" t="s">
        <v>35</v>
      </c>
      <c r="I18" s="80" t="str">
        <f t="shared" si="0"/>
        <v>MSch.A</v>
      </c>
      <c r="J18" s="11">
        <f ca="1" t="shared" si="1"/>
        <v>4</v>
      </c>
      <c r="K18" s="16"/>
    </row>
    <row r="19" spans="1:11" ht="19.5" customHeight="1">
      <c r="A19" s="36">
        <v>15</v>
      </c>
      <c r="B19" s="87">
        <v>440</v>
      </c>
      <c r="C19" s="7" t="s">
        <v>140</v>
      </c>
      <c r="D19" s="7" t="s">
        <v>141</v>
      </c>
      <c r="E19" s="6">
        <v>92</v>
      </c>
      <c r="F19" s="69" t="s">
        <v>41</v>
      </c>
      <c r="G19" s="8">
        <v>0.005109953703703704</v>
      </c>
      <c r="H19" s="6" t="s">
        <v>35</v>
      </c>
      <c r="I19" s="80" t="str">
        <f t="shared" si="0"/>
        <v>MSch.A</v>
      </c>
      <c r="J19" s="11">
        <f ca="1" t="shared" si="1"/>
        <v>4</v>
      </c>
      <c r="K19" s="16"/>
    </row>
    <row r="20" spans="1:11" ht="19.5" customHeight="1">
      <c r="A20" s="37">
        <v>16</v>
      </c>
      <c r="B20" s="65">
        <v>129</v>
      </c>
      <c r="C20" s="28" t="s">
        <v>176</v>
      </c>
      <c r="D20" s="28" t="s">
        <v>177</v>
      </c>
      <c r="E20" s="65">
        <v>92</v>
      </c>
      <c r="F20" s="71" t="s">
        <v>181</v>
      </c>
      <c r="G20" s="67">
        <v>0.005509722222222222</v>
      </c>
      <c r="H20" s="65" t="s">
        <v>35</v>
      </c>
      <c r="I20" s="80" t="str">
        <f t="shared" si="0"/>
        <v>MSch.A</v>
      </c>
      <c r="J20" s="11">
        <f ca="1" t="shared" si="1"/>
        <v>4</v>
      </c>
      <c r="K20" s="16"/>
    </row>
    <row r="21" spans="1:11" ht="19.5" customHeight="1">
      <c r="A21" s="36">
        <v>17</v>
      </c>
      <c r="B21" s="87">
        <v>466</v>
      </c>
      <c r="C21" s="7" t="s">
        <v>102</v>
      </c>
      <c r="D21" s="7" t="s">
        <v>105</v>
      </c>
      <c r="E21" s="6">
        <v>99</v>
      </c>
      <c r="F21" s="69" t="s">
        <v>106</v>
      </c>
      <c r="G21" s="8">
        <v>0.006058101851851852</v>
      </c>
      <c r="H21" s="6" t="s">
        <v>36</v>
      </c>
      <c r="I21" s="80" t="str">
        <f t="shared" si="0"/>
        <v>WSch.D</v>
      </c>
      <c r="J21" s="11">
        <f ca="1" t="shared" si="1"/>
        <v>1</v>
      </c>
      <c r="K21" s="16"/>
    </row>
    <row r="22" spans="1:11" ht="19.5" customHeight="1">
      <c r="A22" s="36">
        <v>18</v>
      </c>
      <c r="B22" s="87">
        <v>465</v>
      </c>
      <c r="C22" s="7" t="s">
        <v>102</v>
      </c>
      <c r="D22" s="7" t="s">
        <v>103</v>
      </c>
      <c r="E22" s="6">
        <v>93</v>
      </c>
      <c r="F22" s="69" t="s">
        <v>104</v>
      </c>
      <c r="G22" s="8">
        <v>0.006225115740740742</v>
      </c>
      <c r="H22" s="6" t="s">
        <v>36</v>
      </c>
      <c r="I22" s="80" t="str">
        <f t="shared" si="0"/>
        <v>WSch.A</v>
      </c>
      <c r="J22" s="11">
        <f ca="1" t="shared" si="1"/>
        <v>4</v>
      </c>
      <c r="K22" s="16"/>
    </row>
    <row r="23" spans="1:11" ht="19.5" customHeight="1">
      <c r="A23" s="37"/>
      <c r="B23" s="21"/>
      <c r="C23" s="31"/>
      <c r="D23" s="20"/>
      <c r="E23" s="19"/>
      <c r="F23" s="20"/>
      <c r="G23" s="48"/>
      <c r="H23" s="21"/>
      <c r="I23" s="79"/>
      <c r="J23" s="19"/>
      <c r="K23" s="60"/>
    </row>
    <row r="24" spans="1:11" ht="19.5" customHeight="1">
      <c r="A24" s="37"/>
      <c r="B24" s="21"/>
      <c r="C24" s="31"/>
      <c r="D24" s="18"/>
      <c r="E24" s="21"/>
      <c r="F24" s="23"/>
      <c r="G24" s="48"/>
      <c r="H24" s="19"/>
      <c r="I24" s="79"/>
      <c r="J24" s="19"/>
      <c r="K24" s="60"/>
    </row>
    <row r="25" spans="1:11" ht="19.5" customHeight="1">
      <c r="A25" s="37"/>
      <c r="B25" s="30"/>
      <c r="C25" s="31"/>
      <c r="D25" s="20"/>
      <c r="E25" s="19"/>
      <c r="F25" s="20"/>
      <c r="G25" s="54"/>
      <c r="H25" s="21"/>
      <c r="I25" s="79"/>
      <c r="J25" s="19"/>
      <c r="K25" s="60"/>
    </row>
    <row r="26" spans="1:11" ht="19.5" customHeight="1">
      <c r="A26" s="37"/>
      <c r="B26" s="30"/>
      <c r="C26" s="31"/>
      <c r="D26" s="20"/>
      <c r="E26" s="19"/>
      <c r="F26" s="20"/>
      <c r="G26" s="48"/>
      <c r="H26" s="21"/>
      <c r="I26" s="79"/>
      <c r="J26" s="19"/>
      <c r="K26" s="60"/>
    </row>
    <row r="27" spans="1:11" ht="19.5" customHeight="1">
      <c r="A27" s="37"/>
      <c r="B27" s="30"/>
      <c r="C27" s="55"/>
      <c r="D27" s="26"/>
      <c r="E27" s="22"/>
      <c r="F27" s="23"/>
      <c r="G27" s="48"/>
      <c r="H27" s="61"/>
      <c r="I27" s="79"/>
      <c r="J27" s="19"/>
      <c r="K27" s="60"/>
    </row>
    <row r="28" spans="1:11" ht="19.5" customHeight="1">
      <c r="A28" s="39"/>
      <c r="B28" s="62"/>
      <c r="C28" s="31"/>
      <c r="D28" s="20"/>
      <c r="E28" s="19"/>
      <c r="F28" s="20"/>
      <c r="G28" s="48"/>
      <c r="H28" s="21"/>
      <c r="I28" s="19"/>
      <c r="J28" s="19"/>
      <c r="K28" s="60"/>
    </row>
    <row r="29" spans="1:11" ht="19.5" customHeight="1">
      <c r="A29" s="39"/>
      <c r="B29" s="30"/>
      <c r="C29" s="31"/>
      <c r="D29" s="20"/>
      <c r="E29" s="19"/>
      <c r="F29" s="20"/>
      <c r="G29" s="48"/>
      <c r="H29" s="21"/>
      <c r="I29" s="19"/>
      <c r="J29" s="19"/>
      <c r="K29" s="60"/>
    </row>
    <row r="30" spans="1:11" ht="19.5" customHeight="1">
      <c r="A30" s="39"/>
      <c r="B30" s="30"/>
      <c r="C30" s="31"/>
      <c r="D30" s="20"/>
      <c r="E30" s="19"/>
      <c r="F30" s="20"/>
      <c r="G30" s="48"/>
      <c r="H30" s="21"/>
      <c r="I30" s="19"/>
      <c r="J30" s="19"/>
      <c r="K30" s="60"/>
    </row>
    <row r="31" spans="1:11" ht="19.5" customHeight="1">
      <c r="A31" s="19"/>
      <c r="B31" s="30"/>
      <c r="C31" s="31"/>
      <c r="D31" s="18"/>
      <c r="E31" s="21"/>
      <c r="F31" s="23"/>
      <c r="G31" s="48"/>
      <c r="H31" s="19"/>
      <c r="I31" s="19"/>
      <c r="J31" s="60"/>
      <c r="K31" s="60"/>
    </row>
    <row r="32" spans="1:11" ht="24" customHeight="1">
      <c r="A32" s="19"/>
      <c r="B32" s="25"/>
      <c r="C32" s="18"/>
      <c r="D32" s="18"/>
      <c r="E32" s="21"/>
      <c r="F32" s="23"/>
      <c r="G32" s="48"/>
      <c r="H32" s="19"/>
      <c r="I32" s="19"/>
      <c r="J32" s="60"/>
      <c r="K32" s="60"/>
    </row>
    <row r="33" spans="1:11" ht="24" customHeight="1">
      <c r="A33" s="56"/>
      <c r="B33" s="57"/>
      <c r="C33" s="63"/>
      <c r="D33" s="63"/>
      <c r="E33" s="64"/>
      <c r="F33" s="59"/>
      <c r="G33" s="52"/>
      <c r="H33" s="56"/>
      <c r="I33" s="56"/>
      <c r="J33" s="60"/>
      <c r="K33" s="60"/>
    </row>
    <row r="34" spans="1:11" ht="19.5" customHeight="1">
      <c r="A34" s="56"/>
      <c r="B34" s="57"/>
      <c r="C34" s="63"/>
      <c r="D34" s="63"/>
      <c r="E34" s="64"/>
      <c r="F34" s="59"/>
      <c r="G34" s="52"/>
      <c r="H34" s="56"/>
      <c r="I34" s="56"/>
      <c r="J34" s="60"/>
      <c r="K34" s="60"/>
    </row>
    <row r="35" spans="1:11" ht="19.5" customHeight="1">
      <c r="A35" s="56"/>
      <c r="B35" s="57"/>
      <c r="C35" s="63"/>
      <c r="D35" s="63"/>
      <c r="E35" s="64"/>
      <c r="F35" s="59"/>
      <c r="G35" s="52"/>
      <c r="H35" s="56"/>
      <c r="I35" s="56"/>
      <c r="J35" s="60"/>
      <c r="K35" s="60"/>
    </row>
    <row r="36" spans="1:11" ht="19.5" customHeight="1">
      <c r="A36" s="56"/>
      <c r="B36" s="57"/>
      <c r="C36" s="63"/>
      <c r="D36" s="63"/>
      <c r="E36" s="64"/>
      <c r="F36" s="59"/>
      <c r="G36" s="52"/>
      <c r="H36" s="56"/>
      <c r="I36" s="56"/>
      <c r="J36" s="60"/>
      <c r="K36" s="60"/>
    </row>
    <row r="37" spans="1:11" ht="19.5" customHeight="1">
      <c r="A37" s="56"/>
      <c r="B37" s="57"/>
      <c r="C37" s="63"/>
      <c r="D37" s="63"/>
      <c r="E37" s="64"/>
      <c r="F37" s="59"/>
      <c r="G37" s="52"/>
      <c r="H37" s="56"/>
      <c r="I37" s="56"/>
      <c r="J37" s="60"/>
      <c r="K37" s="60"/>
    </row>
    <row r="38" spans="1:11" ht="19.5" customHeight="1">
      <c r="A38" s="56"/>
      <c r="B38" s="57"/>
      <c r="C38" s="63"/>
      <c r="D38" s="63"/>
      <c r="E38" s="64"/>
      <c r="F38" s="59"/>
      <c r="G38" s="52"/>
      <c r="H38" s="56"/>
      <c r="I38" s="56"/>
      <c r="J38" s="60"/>
      <c r="K38" s="60"/>
    </row>
    <row r="39" spans="1:11" ht="19.5" customHeight="1">
      <c r="A39" s="56"/>
      <c r="B39" s="57"/>
      <c r="C39" s="63"/>
      <c r="D39" s="63"/>
      <c r="E39" s="64"/>
      <c r="F39" s="59"/>
      <c r="G39" s="52"/>
      <c r="H39" s="56"/>
      <c r="I39" s="56"/>
      <c r="J39" s="60"/>
      <c r="K39" s="60"/>
    </row>
    <row r="40" spans="1:11" ht="19.5" customHeight="1">
      <c r="A40" s="56"/>
      <c r="B40" s="57"/>
      <c r="C40" s="63"/>
      <c r="D40" s="63"/>
      <c r="E40" s="64"/>
      <c r="F40" s="59"/>
      <c r="G40" s="52"/>
      <c r="H40" s="56"/>
      <c r="I40" s="56"/>
      <c r="J40" s="60"/>
      <c r="K40" s="60"/>
    </row>
    <row r="41" spans="2:7" ht="19.5" customHeight="1">
      <c r="B41" s="3"/>
      <c r="C41" s="9"/>
      <c r="D41" s="9"/>
      <c r="G41" s="8"/>
    </row>
    <row r="42" spans="2:7" ht="19.5" customHeight="1">
      <c r="B42" s="3"/>
      <c r="C42" s="9"/>
      <c r="D42" s="9"/>
      <c r="G42" s="8"/>
    </row>
    <row r="43" spans="2:7" ht="19.5" customHeight="1">
      <c r="B43" s="3"/>
      <c r="C43" s="9"/>
      <c r="D43" s="9"/>
      <c r="G43" s="8"/>
    </row>
    <row r="44" spans="2:7" ht="19.5" customHeight="1">
      <c r="B44" s="3"/>
      <c r="C44" s="9"/>
      <c r="D44" s="9"/>
      <c r="G44" s="8"/>
    </row>
    <row r="45" spans="2:7" ht="19.5" customHeight="1">
      <c r="B45" s="3"/>
      <c r="C45" s="9"/>
      <c r="D45" s="9"/>
      <c r="G45" s="8"/>
    </row>
    <row r="46" spans="2:7" ht="19.5" customHeight="1">
      <c r="B46" s="3"/>
      <c r="C46" s="9"/>
      <c r="D46" s="9"/>
      <c r="G46" s="8"/>
    </row>
    <row r="47" spans="2:7" ht="19.5" customHeight="1">
      <c r="B47" s="3"/>
      <c r="C47" s="9"/>
      <c r="D47" s="9"/>
      <c r="G47" s="8"/>
    </row>
    <row r="48" spans="2:7" ht="19.5" customHeight="1">
      <c r="B48" s="3"/>
      <c r="C48" s="9"/>
      <c r="D48" s="9"/>
      <c r="G48" s="8"/>
    </row>
    <row r="49" spans="2:7" ht="19.5" customHeight="1">
      <c r="B49" s="3"/>
      <c r="C49" s="9"/>
      <c r="D49" s="9"/>
      <c r="G49" s="6"/>
    </row>
    <row r="50" spans="2:7" ht="19.5" customHeight="1">
      <c r="B50" s="3"/>
      <c r="C50" s="9"/>
      <c r="D50" s="9"/>
      <c r="G50" s="6"/>
    </row>
    <row r="51" spans="2:7" ht="19.5" customHeight="1">
      <c r="B51" s="3"/>
      <c r="C51" s="9"/>
      <c r="D51" s="9"/>
      <c r="G51" s="6"/>
    </row>
    <row r="52" spans="2:4" ht="19.5" customHeight="1">
      <c r="B52" s="3"/>
      <c r="C52" s="9"/>
      <c r="D52" s="9"/>
    </row>
    <row r="53" spans="2:4" ht="19.5" customHeight="1">
      <c r="B53" s="3"/>
      <c r="C53" s="9"/>
      <c r="D53" s="9"/>
    </row>
    <row r="54" spans="2:4" ht="19.5" customHeight="1">
      <c r="B54" s="3"/>
      <c r="C54" s="9"/>
      <c r="D54" s="9"/>
    </row>
    <row r="55" spans="2:4" ht="19.5" customHeight="1">
      <c r="B55" s="3"/>
      <c r="C55" s="9"/>
      <c r="D55" s="9"/>
    </row>
    <row r="56" spans="2:4" ht="19.5" customHeight="1">
      <c r="B56" s="3"/>
      <c r="C56" s="9"/>
      <c r="D56" s="9"/>
    </row>
    <row r="57" spans="2:4" ht="19.5" customHeight="1">
      <c r="B57" s="3"/>
      <c r="C57" s="9"/>
      <c r="D57" s="9"/>
    </row>
    <row r="58" spans="2:4" ht="19.5" customHeight="1">
      <c r="B58" s="3"/>
      <c r="C58" s="9"/>
      <c r="D58" s="9"/>
    </row>
    <row r="59" spans="2:4" ht="15">
      <c r="B59" s="3"/>
      <c r="C59" s="2"/>
      <c r="D59" s="2"/>
    </row>
    <row r="60" spans="2:4" ht="15">
      <c r="B60" s="3"/>
      <c r="C60" s="2"/>
      <c r="D60" s="2"/>
    </row>
    <row r="61" spans="2:4" ht="15">
      <c r="B61" s="3"/>
      <c r="C61" s="2"/>
      <c r="D61" s="2"/>
    </row>
    <row r="62" spans="2:4" ht="15">
      <c r="B62" s="3"/>
      <c r="C62" s="2"/>
      <c r="D62" s="2"/>
    </row>
    <row r="63" spans="2:4" ht="15">
      <c r="B63" s="3"/>
      <c r="C63" s="2"/>
      <c r="D63" s="2"/>
    </row>
    <row r="64" spans="2:4" ht="15">
      <c r="B64" s="3"/>
      <c r="C64" s="2"/>
      <c r="D64" s="2"/>
    </row>
    <row r="65" spans="2:4" ht="15">
      <c r="B65" s="3"/>
      <c r="C65" s="2"/>
      <c r="D65" s="2"/>
    </row>
    <row r="66" spans="2:4" ht="15">
      <c r="B66" s="3"/>
      <c r="C66" s="2"/>
      <c r="D66" s="2"/>
    </row>
    <row r="67" spans="2:4" ht="15">
      <c r="B67" s="3"/>
      <c r="C67" s="2"/>
      <c r="D67" s="2"/>
    </row>
    <row r="68" spans="2:4" ht="15">
      <c r="B68" s="3"/>
      <c r="C68" s="2"/>
      <c r="D68" s="2"/>
    </row>
    <row r="69" spans="2:4" ht="15">
      <c r="B69" s="3"/>
      <c r="C69" s="2"/>
      <c r="D69" s="2"/>
    </row>
    <row r="70" spans="2:4" ht="15">
      <c r="B70" s="3"/>
      <c r="C70" s="2"/>
      <c r="D70" s="2"/>
    </row>
    <row r="71" spans="2:4" ht="15">
      <c r="B71" s="3"/>
      <c r="C71" s="2"/>
      <c r="D71" s="2"/>
    </row>
    <row r="72" spans="2:4" ht="15">
      <c r="B72" s="3"/>
      <c r="C72" s="2"/>
      <c r="D72" s="2"/>
    </row>
    <row r="73" spans="2:4" ht="15">
      <c r="B73" s="3"/>
      <c r="C73" s="2"/>
      <c r="D73" s="2"/>
    </row>
    <row r="74" spans="2:4" ht="15">
      <c r="B74" s="3"/>
      <c r="C74" s="2"/>
      <c r="D74" s="2"/>
    </row>
    <row r="75" spans="2:4" ht="15">
      <c r="B75" s="3"/>
      <c r="C75" s="2"/>
      <c r="D75" s="2"/>
    </row>
    <row r="76" spans="2:4" ht="15">
      <c r="B76" s="3"/>
      <c r="C76" s="2"/>
      <c r="D76" s="2"/>
    </row>
    <row r="77" spans="2:4" ht="15">
      <c r="B77" s="3"/>
      <c r="C77" s="2"/>
      <c r="D77" s="2"/>
    </row>
    <row r="78" spans="2:4" ht="15">
      <c r="B78" s="3"/>
      <c r="C78" s="2"/>
      <c r="D78" s="2"/>
    </row>
    <row r="79" spans="2:4" ht="15">
      <c r="B79" s="3"/>
      <c r="C79" s="2"/>
      <c r="D79" s="2"/>
    </row>
    <row r="80" spans="2:4" ht="15">
      <c r="B80" s="3"/>
      <c r="C80" s="2"/>
      <c r="D80" s="2"/>
    </row>
    <row r="81" spans="2:4" ht="15">
      <c r="B81" s="3"/>
      <c r="C81" s="2"/>
      <c r="D81" s="2"/>
    </row>
    <row r="82" spans="2:4" ht="15">
      <c r="B82" s="3"/>
      <c r="C82" s="2"/>
      <c r="D82" s="2"/>
    </row>
    <row r="83" spans="2:4" ht="15">
      <c r="B83" s="3"/>
      <c r="C83" s="2"/>
      <c r="D83" s="2"/>
    </row>
    <row r="84" spans="2:4" ht="15">
      <c r="B84" s="3"/>
      <c r="C84" s="2"/>
      <c r="D84" s="2"/>
    </row>
    <row r="85" spans="2:4" ht="15">
      <c r="B85" s="3"/>
      <c r="C85" s="2"/>
      <c r="D85" s="2"/>
    </row>
    <row r="86" spans="2:4" ht="15">
      <c r="B86" s="3"/>
      <c r="C86" s="2"/>
      <c r="D86" s="2"/>
    </row>
    <row r="87" spans="2:4" ht="15">
      <c r="B87" s="3"/>
      <c r="C87" s="2"/>
      <c r="D87" s="2"/>
    </row>
    <row r="88" spans="2:4" ht="15">
      <c r="B88" s="3"/>
      <c r="C88" s="2"/>
      <c r="D88" s="2"/>
    </row>
    <row r="89" spans="2:4" ht="15">
      <c r="B89" s="3"/>
      <c r="C89" s="2"/>
      <c r="D89" s="2"/>
    </row>
    <row r="90" ht="15">
      <c r="B90" s="3"/>
    </row>
    <row r="91" ht="15">
      <c r="B91" s="3"/>
    </row>
    <row r="92" ht="15">
      <c r="B92" s="3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3"/>
    </row>
    <row r="349" ht="15">
      <c r="B349" s="3"/>
    </row>
    <row r="350" ht="15">
      <c r="B350" s="3"/>
    </row>
    <row r="351" ht="15">
      <c r="B351" s="3"/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</sheetData>
  <sheetProtection password="E212" sheet="1" objects="1" scenarios="1"/>
  <mergeCells count="3">
    <mergeCell ref="A1:G1"/>
    <mergeCell ref="A2:B2"/>
    <mergeCell ref="C2:G2"/>
  </mergeCells>
  <printOptions/>
  <pageMargins left="0.7874015748031497" right="0.2755905511811024" top="0.2755905511811024" bottom="0.2755905511811024" header="0.196850393700787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2007-08-24T09:47:27Z</cp:lastPrinted>
  <dcterms:created xsi:type="dcterms:W3CDTF">2005-08-06T17:53:46Z</dcterms:created>
  <dcterms:modified xsi:type="dcterms:W3CDTF">2007-08-24T17:24:15Z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-1201978971</vt:i4>
  </property>
  <property fmtid="{D5CDD505-2E9C-101B-9397-08002B2CF9AE}" pid="3" name="_EmailSubject">
    <vt:lpwstr>BLS</vt:lpwstr>
  </property>
  <property fmtid="{D5CDD505-2E9C-101B-9397-08002B2CF9AE}" pid="4" name="_AuthorEmail">
    <vt:lpwstr>jochen.baumhof@ginko.de</vt:lpwstr>
  </property>
  <property fmtid="{D5CDD505-2E9C-101B-9397-08002B2CF9AE}" pid="5" name="_AuthorEmailDisplayName">
    <vt:lpwstr>Jochen Baumhof</vt:lpwstr>
  </property>
  <property fmtid="{D5CDD505-2E9C-101B-9397-08002B2CF9AE}" pid="6" name="_PreviousAdHocReviewCycleID">
    <vt:i4>-1201978971</vt:i4>
  </property>
  <property fmtid="{D5CDD505-2E9C-101B-9397-08002B2CF9AE}" pid="7" name="_ReviewingToolsShownOnce">
    <vt:lpwstr/>
  </property>
</Properties>
</file>